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95E41A9C-DBD5-4451-932E-0A172D535DB6}" xr6:coauthVersionLast="47" xr6:coauthVersionMax="47" xr10:uidLastSave="{00000000-0000-0000-0000-000000000000}"/>
  <bookViews>
    <workbookView xWindow="-120" yWindow="-120" windowWidth="29040" windowHeight="15720" xr2:uid="{CFAA9BD3-E932-4ACC-8251-226E1111CF78}"/>
  </bookViews>
  <sheets>
    <sheet name="入力用" sheetId="1" r:id="rId1"/>
  </sheets>
  <definedNames>
    <definedName name="_xlnm.Print_Area" localSheetId="0">入力用!$B$55:$CL$110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AG69" i="1"/>
  <c r="BK69" i="1"/>
  <c r="Q26" i="1"/>
  <c r="CB82" i="1" l="1"/>
  <c r="BW99" i="1"/>
  <c r="AS99" i="1"/>
  <c r="AS96" i="1"/>
  <c r="O99" i="1"/>
  <c r="O52" i="1"/>
  <c r="AS108" i="1" s="1"/>
  <c r="BW108" i="1" l="1"/>
  <c r="O89" i="1" l="1"/>
  <c r="AS89" i="1"/>
  <c r="BW89" i="1"/>
  <c r="O96" i="1"/>
  <c r="BW105" i="1"/>
  <c r="AS105" i="1"/>
  <c r="O105" i="1"/>
  <c r="BW96" i="1"/>
  <c r="BJ93" i="1"/>
  <c r="AF93" i="1"/>
  <c r="B93" i="1"/>
  <c r="BY83" i="1"/>
  <c r="AU83" i="1"/>
  <c r="Q83" i="1"/>
  <c r="BU88" i="1"/>
  <c r="AQ88" i="1"/>
  <c r="M88" i="1"/>
  <c r="BU86" i="1"/>
  <c r="AQ86" i="1"/>
  <c r="M86" i="1"/>
  <c r="BW86" i="1"/>
  <c r="AS86" i="1"/>
  <c r="O86" i="1"/>
  <c r="AX82" i="1"/>
  <c r="T82" i="1"/>
  <c r="BY82" i="1"/>
  <c r="AU82" i="1"/>
  <c r="Q82" i="1"/>
  <c r="Q80" i="1"/>
  <c r="CC80" i="1"/>
  <c r="AY80" i="1"/>
  <c r="U80" i="1"/>
  <c r="BY80" i="1"/>
  <c r="AU80" i="1"/>
  <c r="BY79" i="1"/>
  <c r="AU79" i="1"/>
  <c r="Q79" i="1"/>
  <c r="BY78" i="1"/>
  <c r="AU78" i="1"/>
  <c r="Q78" i="1"/>
  <c r="BY77" i="1"/>
  <c r="AU77" i="1"/>
  <c r="Q77" i="1"/>
  <c r="BL75" i="1"/>
  <c r="AH75" i="1"/>
  <c r="D75" i="1"/>
  <c r="CF71" i="1"/>
  <c r="BB71" i="1"/>
  <c r="X71" i="1"/>
  <c r="BY66" i="1"/>
  <c r="BV66" i="1"/>
  <c r="BY65" i="1"/>
  <c r="BV65" i="1"/>
  <c r="BY64" i="1"/>
  <c r="BV64" i="1"/>
  <c r="AU66" i="1"/>
  <c r="AR66" i="1"/>
  <c r="AU65" i="1"/>
  <c r="AR65" i="1"/>
  <c r="AU64" i="1"/>
  <c r="AR64" i="1"/>
  <c r="Q66" i="1"/>
  <c r="N66" i="1"/>
  <c r="Q65" i="1"/>
  <c r="N65" i="1"/>
  <c r="Q64" i="1"/>
  <c r="N64" i="1"/>
  <c r="P63" i="1"/>
  <c r="BM64" i="1"/>
  <c r="AI64" i="1"/>
  <c r="E64" i="1"/>
  <c r="O108" i="1" l="1"/>
  <c r="BX63" i="1"/>
  <c r="AT63" i="1"/>
  <c r="M32" i="1"/>
  <c r="O36" i="1" l="1"/>
  <c r="D6" i="1"/>
  <c r="N8" i="1"/>
  <c r="Q9" i="1"/>
  <c r="N9" i="1"/>
  <c r="Q8" i="1"/>
  <c r="Q10" i="1"/>
  <c r="N10" i="1"/>
  <c r="D61" i="1" l="1"/>
  <c r="AH61" i="1"/>
  <c r="O93" i="1"/>
  <c r="O102" i="1" s="1"/>
  <c r="BW93" i="1"/>
  <c r="BW102" i="1" s="1"/>
  <c r="AS93" i="1"/>
  <c r="AS102" i="1" s="1"/>
  <c r="BL61" i="1"/>
  <c r="N35" i="1"/>
  <c r="AR91" i="1" l="1"/>
  <c r="BV91" i="1"/>
  <c r="N91" i="1"/>
  <c r="O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E8" authorId="0" shapeId="0" xr:uid="{41CA441B-71EC-4FB9-9EFC-8ADE6D7F0317}">
      <text>
        <r>
          <rPr>
            <b/>
            <sz val="9"/>
            <color indexed="81"/>
            <rFont val="MS P ゴシック"/>
            <family val="3"/>
            <charset val="128"/>
          </rPr>
          <t>契約日または変更契約日</t>
        </r>
        <r>
          <rPr>
            <sz val="9"/>
            <color indexed="81"/>
            <rFont val="MS P ゴシック"/>
            <family val="3"/>
            <charset val="128"/>
          </rPr>
          <t xml:space="preserve">
YYYY/MM/DD</t>
        </r>
      </text>
    </comment>
    <comment ref="C13" authorId="0" shapeId="0" xr:uid="{02506AE6-4B45-44F1-899C-46FDD720C7C9}">
      <text>
        <r>
          <rPr>
            <b/>
            <sz val="9"/>
            <color indexed="81"/>
            <rFont val="MS P ゴシック"/>
            <family val="3"/>
            <charset val="128"/>
          </rPr>
          <t>工事名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9" authorId="0" shapeId="0" xr:uid="{2C00553E-B93F-4BEB-85F1-680838F72BF6}">
      <text>
        <r>
          <rPr>
            <b/>
            <sz val="9"/>
            <color indexed="81"/>
            <rFont val="MS P ゴシック"/>
            <family val="3"/>
            <charset val="128"/>
          </rPr>
          <t>請求日</t>
        </r>
        <r>
          <rPr>
            <sz val="9"/>
            <color indexed="81"/>
            <rFont val="MS P ゴシック"/>
            <family val="3"/>
            <charset val="128"/>
          </rPr>
          <t xml:space="preserve">
YYYY/MM/DD</t>
        </r>
      </text>
    </comment>
    <comment ref="Q22" authorId="0" shapeId="0" xr:uid="{F2C765A9-6EA3-4817-88CB-E3C9E63B7329}">
      <text>
        <r>
          <rPr>
            <b/>
            <sz val="9"/>
            <color indexed="81"/>
            <rFont val="MS P ゴシック"/>
            <family val="3"/>
            <charset val="128"/>
          </rPr>
          <t>会社住所</t>
        </r>
      </text>
    </comment>
    <comment ref="Q23" authorId="0" shapeId="0" xr:uid="{AADB8639-ECC5-42D8-AFBE-C1D745108C55}">
      <text>
        <r>
          <rPr>
            <b/>
            <sz val="9"/>
            <color indexed="81"/>
            <rFont val="MS P ゴシック"/>
            <family val="3"/>
            <charset val="128"/>
          </rPr>
          <t>会社名</t>
        </r>
      </text>
    </comment>
    <comment ref="U24" authorId="0" shapeId="0" xr:uid="{5EA89B08-BDFE-411C-B9A9-87D78F83D27F}">
      <text>
        <r>
          <rPr>
            <b/>
            <sz val="9"/>
            <color indexed="81"/>
            <rFont val="MS P ゴシック"/>
            <family val="3"/>
            <charset val="128"/>
          </rPr>
          <t>代表者名</t>
        </r>
      </text>
    </comment>
    <comment ref="T26" authorId="0" shapeId="0" xr:uid="{D9AAB223-59C2-4F7D-AB94-8529FD2C63B8}">
      <text>
        <r>
          <rPr>
            <b/>
            <sz val="9"/>
            <color indexed="81"/>
            <rFont val="MS P ゴシック"/>
            <family val="3"/>
            <charset val="128"/>
          </rPr>
          <t>会社電話番号</t>
        </r>
      </text>
    </comment>
    <comment ref="Q27" authorId="0" shapeId="0" xr:uid="{BE54FBC1-6C80-4134-9D16-E49E0DDD9050}">
      <text>
        <r>
          <rPr>
            <b/>
            <sz val="9"/>
            <color indexed="81"/>
            <rFont val="MS P ゴシック"/>
            <family val="3"/>
            <charset val="128"/>
          </rPr>
          <t>適格請求書（インボイス番号）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30" authorId="0" shapeId="0" xr:uid="{CD6E7EC7-5725-4CD8-815C-AA4FFD1F8B3C}">
      <text>
        <r>
          <rPr>
            <b/>
            <sz val="9"/>
            <color indexed="81"/>
            <rFont val="MS P ゴシック"/>
            <family val="3"/>
            <charset val="128"/>
          </rPr>
          <t>請負金額（税込み）入力</t>
        </r>
      </text>
    </comment>
    <comment ref="O33" authorId="0" shapeId="0" xr:uid="{5747999F-1DA1-47A4-A1AB-0E91B518F7B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出来高明細総括表よりC欄入力
</t>
        </r>
      </text>
    </comment>
    <comment ref="B37" authorId="0" shapeId="0" xr:uid="{391F93BA-DC12-44C9-8BBA-756621055968}">
      <text>
        <r>
          <rPr>
            <b/>
            <sz val="9"/>
            <color indexed="81"/>
            <rFont val="MS P ゴシック"/>
            <family val="3"/>
            <charset val="128"/>
          </rPr>
          <t>出来高明細総括表よりD欄入力</t>
        </r>
      </text>
    </comment>
    <comment ref="O40" authorId="0" shapeId="0" xr:uid="{0E11E866-D5E2-43A2-9823-EDF9184FB11D}">
      <text>
        <r>
          <rPr>
            <b/>
            <sz val="9"/>
            <color indexed="81"/>
            <rFont val="MS P ゴシック"/>
            <family val="3"/>
            <charset val="128"/>
          </rPr>
          <t>出来高明細総括表よりE欄入力</t>
        </r>
      </text>
    </comment>
    <comment ref="O43" authorId="0" shapeId="0" xr:uid="{1C7F5C15-1CA1-4A4A-AF8E-847FDBFB05CB}">
      <text>
        <r>
          <rPr>
            <b/>
            <sz val="9"/>
            <color indexed="81"/>
            <rFont val="MS P ゴシック"/>
            <family val="3"/>
            <charset val="128"/>
          </rPr>
          <t>出来高明細総括表よりF欄入力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<sst xmlns="http://schemas.openxmlformats.org/spreadsheetml/2006/main" count="213" uniqueCount="80">
  <si>
    <t>ただし、</t>
    <phoneticPr fontId="1"/>
  </si>
  <si>
    <t>の</t>
    <phoneticPr fontId="1"/>
  </si>
  <si>
    <t>工事請負代金</t>
    <rPh sb="0" eb="2">
      <t>コウジ</t>
    </rPh>
    <rPh sb="2" eb="4">
      <t>ウケオイ</t>
    </rPh>
    <rPh sb="4" eb="6">
      <t>ダイキン</t>
    </rPh>
    <phoneticPr fontId="1"/>
  </si>
  <si>
    <t>（</t>
    <phoneticPr fontId="1"/>
  </si>
  <si>
    <t>）</t>
    <phoneticPr fontId="1"/>
  </si>
  <si>
    <t>完成払</t>
    <rPh sb="0" eb="2">
      <t>カンセイ</t>
    </rPh>
    <rPh sb="2" eb="3">
      <t>ハラ</t>
    </rPh>
    <phoneticPr fontId="1"/>
  </si>
  <si>
    <t>部分払１回目</t>
    <rPh sb="0" eb="3">
      <t>ブブンハラ</t>
    </rPh>
    <rPh sb="4" eb="6">
      <t>カイメ</t>
    </rPh>
    <phoneticPr fontId="1"/>
  </si>
  <si>
    <t>部分払２回目</t>
    <rPh sb="0" eb="3">
      <t>ブブンハラ</t>
    </rPh>
    <rPh sb="4" eb="6">
      <t>カイメ</t>
    </rPh>
    <phoneticPr fontId="1"/>
  </si>
  <si>
    <t>部分払３回目</t>
    <rPh sb="0" eb="3">
      <t>ブブンハラ</t>
    </rPh>
    <rPh sb="4" eb="6">
      <t>カイメ</t>
    </rPh>
    <phoneticPr fontId="1"/>
  </si>
  <si>
    <t>部分払４回目</t>
    <rPh sb="0" eb="3">
      <t>ブブンハラ</t>
    </rPh>
    <rPh sb="4" eb="6">
      <t>カイメ</t>
    </rPh>
    <phoneticPr fontId="1"/>
  </si>
  <si>
    <t>部分払５回目</t>
    <rPh sb="0" eb="3">
      <t>ブブンハラ</t>
    </rPh>
    <rPh sb="4" eb="6">
      <t>カイメ</t>
    </rPh>
    <phoneticPr fontId="1"/>
  </si>
  <si>
    <t>部分払６回目</t>
    <rPh sb="0" eb="3">
      <t>ブブンハラ</t>
    </rPh>
    <rPh sb="4" eb="6">
      <t>カイメ</t>
    </rPh>
    <phoneticPr fontId="1"/>
  </si>
  <si>
    <t>部分払７回目</t>
    <rPh sb="0" eb="3">
      <t>ブブンハラ</t>
    </rPh>
    <rPh sb="4" eb="6">
      <t>カイメ</t>
    </rPh>
    <phoneticPr fontId="1"/>
  </si>
  <si>
    <t>部分払８回目</t>
    <rPh sb="0" eb="3">
      <t>ブブンハラ</t>
    </rPh>
    <rPh sb="4" eb="6">
      <t>カイメ</t>
    </rPh>
    <phoneticPr fontId="1"/>
  </si>
  <si>
    <t>部分払９回目</t>
    <rPh sb="0" eb="3">
      <t>ブブンハラ</t>
    </rPh>
    <rPh sb="4" eb="6">
      <t>カイメ</t>
    </rPh>
    <phoneticPr fontId="1"/>
  </si>
  <si>
    <t>部分払１０回目</t>
    <rPh sb="0" eb="3">
      <t>ブブンハラ</t>
    </rPh>
    <rPh sb="5" eb="7">
      <t>カイメ</t>
    </rPh>
    <phoneticPr fontId="1"/>
  </si>
  <si>
    <t>部分払１１回目</t>
    <rPh sb="0" eb="3">
      <t>ブブンハラ</t>
    </rPh>
    <rPh sb="5" eb="7">
      <t>カイメ</t>
    </rPh>
    <phoneticPr fontId="1"/>
  </si>
  <si>
    <t>部分払１２回目</t>
    <rPh sb="0" eb="3">
      <t>ブブンハラ</t>
    </rPh>
    <rPh sb="5" eb="7">
      <t>カイメ</t>
    </rPh>
    <phoneticPr fontId="1"/>
  </si>
  <si>
    <t>部分払１３回目</t>
    <rPh sb="0" eb="3">
      <t>ブブンハラ</t>
    </rPh>
    <rPh sb="5" eb="7">
      <t>カイメ</t>
    </rPh>
    <phoneticPr fontId="1"/>
  </si>
  <si>
    <t>部分払１４回目</t>
    <rPh sb="0" eb="3">
      <t>ブブンハラ</t>
    </rPh>
    <rPh sb="5" eb="7">
      <t>カイメ</t>
    </rPh>
    <phoneticPr fontId="1"/>
  </si>
  <si>
    <t>部分払１５回目</t>
    <rPh sb="0" eb="3">
      <t>ブブンハラ</t>
    </rPh>
    <rPh sb="5" eb="7">
      <t>カイメ</t>
    </rPh>
    <phoneticPr fontId="1"/>
  </si>
  <si>
    <t>部分払１６回目</t>
    <rPh sb="0" eb="3">
      <t>ブブンハラ</t>
    </rPh>
    <rPh sb="5" eb="7">
      <t>カイメ</t>
    </rPh>
    <phoneticPr fontId="1"/>
  </si>
  <si>
    <t>部分払１７回目</t>
    <rPh sb="0" eb="3">
      <t>ブブンハラ</t>
    </rPh>
    <rPh sb="5" eb="7">
      <t>カイメ</t>
    </rPh>
    <phoneticPr fontId="1"/>
  </si>
  <si>
    <t>部分払１８回目</t>
    <rPh sb="0" eb="3">
      <t>ブブンハラ</t>
    </rPh>
    <rPh sb="5" eb="7">
      <t>カイメ</t>
    </rPh>
    <phoneticPr fontId="1"/>
  </si>
  <si>
    <t>部分払１９回目</t>
    <rPh sb="0" eb="3">
      <t>ブブンハラ</t>
    </rPh>
    <rPh sb="5" eb="7">
      <t>カイメ</t>
    </rPh>
    <phoneticPr fontId="1"/>
  </si>
  <si>
    <t>部分払２０回目</t>
    <rPh sb="0" eb="3">
      <t>ブブンハラ</t>
    </rPh>
    <rPh sb="5" eb="7">
      <t>カイメ</t>
    </rPh>
    <phoneticPr fontId="1"/>
  </si>
  <si>
    <t>部分払２１回目</t>
    <rPh sb="0" eb="3">
      <t>ブブンハラ</t>
    </rPh>
    <rPh sb="5" eb="7">
      <t>カイメ</t>
    </rPh>
    <phoneticPr fontId="1"/>
  </si>
  <si>
    <t>部分払２２回目</t>
    <rPh sb="0" eb="3">
      <t>ブブンハラ</t>
    </rPh>
    <rPh sb="5" eb="7">
      <t>カイメ</t>
    </rPh>
    <phoneticPr fontId="1"/>
  </si>
  <si>
    <t>部分払２３回目</t>
    <rPh sb="0" eb="3">
      <t>ブブンハラ</t>
    </rPh>
    <rPh sb="5" eb="7">
      <t>カイメ</t>
    </rPh>
    <phoneticPr fontId="1"/>
  </si>
  <si>
    <t>部分払２４回目</t>
    <rPh sb="0" eb="3">
      <t>ブブンハラ</t>
    </rPh>
    <rPh sb="5" eb="7">
      <t>カイメ</t>
    </rPh>
    <phoneticPr fontId="1"/>
  </si>
  <si>
    <t>前払い</t>
    <rPh sb="0" eb="2">
      <t>マエバラ</t>
    </rPh>
    <phoneticPr fontId="1"/>
  </si>
  <si>
    <t>上記のとおり請求いたします。</t>
    <rPh sb="0" eb="2">
      <t>ジョウキ</t>
    </rPh>
    <rPh sb="6" eb="8">
      <t>セイキュウ</t>
    </rPh>
    <phoneticPr fontId="1"/>
  </si>
  <si>
    <t>（住所・氏名）</t>
    <rPh sb="1" eb="3">
      <t>ジュウショ</t>
    </rPh>
    <rPh sb="4" eb="6">
      <t>シメイ</t>
    </rPh>
    <phoneticPr fontId="1"/>
  </si>
  <si>
    <t>沼田建設株式会社殿</t>
    <rPh sb="0" eb="2">
      <t>ヌマタ</t>
    </rPh>
    <rPh sb="2" eb="4">
      <t>ケンセツ</t>
    </rPh>
    <rPh sb="4" eb="6">
      <t>カブシキ</t>
    </rPh>
    <rPh sb="6" eb="8">
      <t>カイシャ</t>
    </rPh>
    <rPh sb="8" eb="9">
      <t>トノ</t>
    </rPh>
    <phoneticPr fontId="1"/>
  </si>
  <si>
    <t>㊞</t>
    <phoneticPr fontId="1"/>
  </si>
  <si>
    <t>下請負工事金請求書</t>
    <phoneticPr fontId="1"/>
  </si>
  <si>
    <t>￥</t>
    <phoneticPr fontId="1"/>
  </si>
  <si>
    <t>請負金額</t>
    <phoneticPr fontId="1"/>
  </si>
  <si>
    <t>今回までの出来高</t>
    <phoneticPr fontId="1"/>
  </si>
  <si>
    <t>同上に対する</t>
    <phoneticPr fontId="1"/>
  </si>
  <si>
    <t>％相当額</t>
    <phoneticPr fontId="1"/>
  </si>
  <si>
    <t>前回迄の受領額</t>
    <phoneticPr fontId="1"/>
  </si>
  <si>
    <t>立替金額</t>
    <phoneticPr fontId="1"/>
  </si>
  <si>
    <t>差引計</t>
    <phoneticPr fontId="1"/>
  </si>
  <si>
    <t>今回請求額</t>
    <phoneticPr fontId="1"/>
  </si>
  <si>
    <t>出来高保留金</t>
    <phoneticPr fontId="1"/>
  </si>
  <si>
    <t>Ⓐ</t>
    <phoneticPr fontId="1"/>
  </si>
  <si>
    <t>Ⓑ</t>
    <phoneticPr fontId="1"/>
  </si>
  <si>
    <t>Ⓒ</t>
    <phoneticPr fontId="1"/>
  </si>
  <si>
    <t xml:space="preserve"> ×</t>
    <phoneticPr fontId="1"/>
  </si>
  <si>
    <t>Ⓔ</t>
    <phoneticPr fontId="1"/>
  </si>
  <si>
    <t>Ⓓ</t>
    <phoneticPr fontId="1"/>
  </si>
  <si>
    <t>Ⓕ</t>
    <phoneticPr fontId="1"/>
  </si>
  <si>
    <t>Ⓓ　－　（　Ⓔ　+　Ⓕ　）＝　Ⓖ</t>
    <phoneticPr fontId="1"/>
  </si>
  <si>
    <t>Ⓗ</t>
    <phoneticPr fontId="1"/>
  </si>
  <si>
    <t>Ⓒ　－　（　Ⓔ　+　Ⓕ　+　Ⓗ　）</t>
    <phoneticPr fontId="1"/>
  </si>
  <si>
    <t>枠内のみ入力してください.</t>
    <phoneticPr fontId="1"/>
  </si>
  <si>
    <t>%</t>
    <phoneticPr fontId="1"/>
  </si>
  <si>
    <t>専務</t>
    <phoneticPr fontId="1"/>
  </si>
  <si>
    <t>常務</t>
    <phoneticPr fontId="1"/>
  </si>
  <si>
    <t>工務課長</t>
    <phoneticPr fontId="1"/>
  </si>
  <si>
    <t>経理</t>
    <phoneticPr fontId="1"/>
  </si>
  <si>
    <t>担当者</t>
    <phoneticPr fontId="1"/>
  </si>
  <si>
    <t>沼田建設用</t>
    <rPh sb="0" eb="2">
      <t>ヌマタ</t>
    </rPh>
    <rPh sb="2" eb="5">
      <t>ケンセツヨウ</t>
    </rPh>
    <phoneticPr fontId="1"/>
  </si>
  <si>
    <t>契約書照合済</t>
    <phoneticPr fontId="1"/>
  </si>
  <si>
    <t>出来形検査調書照合済</t>
    <phoneticPr fontId="1"/>
  </si>
  <si>
    <t>(令和   年   月   日照合)</t>
    <phoneticPr fontId="1"/>
  </si>
  <si>
    <t>竣工検査調書照合済</t>
    <phoneticPr fontId="1"/>
  </si>
  <si>
    <r>
      <t>※　</t>
    </r>
    <r>
      <rPr>
        <b/>
        <sz val="11"/>
        <color theme="1"/>
        <rFont val="ＭＳ Ｐ明朝"/>
        <family val="1"/>
        <charset val="128"/>
      </rPr>
      <t>毎月10日</t>
    </r>
    <r>
      <rPr>
        <sz val="11"/>
        <color theme="1"/>
        <rFont val="ＭＳ Ｐ明朝"/>
        <family val="1"/>
        <charset val="128"/>
      </rPr>
      <t>には会計まで必着するよう提出して下さい。</t>
    </r>
    <phoneticPr fontId="1"/>
  </si>
  <si>
    <t>※注意</t>
    <rPh sb="1" eb="3">
      <t>チュウイ</t>
    </rPh>
    <phoneticPr fontId="1"/>
  </si>
  <si>
    <t>・</t>
    <phoneticPr fontId="1"/>
  </si>
  <si>
    <t>入力用シートの</t>
    <rPh sb="0" eb="3">
      <t>ニュウリョクヨウ</t>
    </rPh>
    <phoneticPr fontId="1"/>
  </si>
  <si>
    <t>枠内のみに入力してください。</t>
    <rPh sb="0" eb="2">
      <t>ワクナイ</t>
    </rPh>
    <rPh sb="5" eb="7">
      <t>ニュウリョク</t>
    </rPh>
    <phoneticPr fontId="1"/>
  </si>
  <si>
    <t>(令和   年   月   日検査)</t>
    <rPh sb="15" eb="17">
      <t>ケンサ</t>
    </rPh>
    <phoneticPr fontId="1"/>
  </si>
  <si>
    <t>担当者(控)</t>
    <rPh sb="0" eb="3">
      <t>タントウシャ</t>
    </rPh>
    <rPh sb="4" eb="5">
      <t>ヒカ</t>
    </rPh>
    <phoneticPr fontId="1"/>
  </si>
  <si>
    <t>下請業者（控)</t>
    <rPh sb="0" eb="2">
      <t>シタウケ</t>
    </rPh>
    <rPh sb="2" eb="4">
      <t>ギョウシャ</t>
    </rPh>
    <rPh sb="5" eb="6">
      <t>ヒカエ</t>
    </rPh>
    <phoneticPr fontId="1"/>
  </si>
  <si>
    <t>、</t>
    <phoneticPr fontId="1"/>
  </si>
  <si>
    <r>
      <t xml:space="preserve">入力完了後、印刷をして住所・氏名を記入(ゴム印等)し
押印をして、沼田建設用、担当者(控え)を郵送してください。
</t>
    </r>
    <r>
      <rPr>
        <sz val="12"/>
        <color rgb="FFFF0000"/>
        <rFont val="ＭＳ Ｐ明朝"/>
        <family val="1"/>
        <charset val="128"/>
      </rPr>
      <t>（毎月10日までに沼田建設に必着するよう提出して下さい)</t>
    </r>
    <rPh sb="39" eb="42">
      <t>タントウシャ</t>
    </rPh>
    <rPh sb="43" eb="44">
      <t>ヒカ</t>
    </rPh>
    <phoneticPr fontId="1"/>
  </si>
  <si>
    <t>印刷シートの(沼田建設用、担当者(控え)、下請業者用)に
入力されます。)</t>
    <rPh sb="0" eb="2">
      <t>インサツ</t>
    </rPh>
    <rPh sb="7" eb="9">
      <t>ヌマタ</t>
    </rPh>
    <rPh sb="9" eb="12">
      <t>ケンセツヨウ</t>
    </rPh>
    <rPh sb="13" eb="16">
      <t>タントウシャ</t>
    </rPh>
    <rPh sb="17" eb="18">
      <t>ヒカ</t>
    </rPh>
    <rPh sb="21" eb="23">
      <t>シタウケ</t>
    </rPh>
    <rPh sb="23" eb="26">
      <t>ギョウシャヨウ</t>
    </rPh>
    <rPh sb="29" eb="31">
      <t>ニュウリョク</t>
    </rPh>
    <phoneticPr fontId="1"/>
  </si>
  <si>
    <t>請求書　入力用</t>
    <rPh sb="0" eb="3">
      <t>セイキュウショ</t>
    </rPh>
    <rPh sb="4" eb="6">
      <t>ニュウリョク</t>
    </rPh>
    <rPh sb="6" eb="7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</si>
</sst>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#,##0_ "/>
    <numFmt numFmtId="179" formatCode="0.0"/>
    <numFmt numFmtId="180" formatCode="0.0_ "/>
    <numFmt numFmtId="181" formatCode="0.00_ 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ＭＳ Ｐ明朝"/>
      <family val="1"/>
      <charset val="128"/>
    </font>
    <font>
      <sz val="10"/>
      <color theme="0" tint="-0.34998626667073579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trike/>
      <sz val="11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6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b/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CE5D8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6" fillId="0" borderId="0" xfId="0" applyFont="1">
      <alignment vertical="center"/>
    </xf>
    <xf numFmtId="0" fontId="2" fillId="0" borderId="1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/>
    <xf numFmtId="178" fontId="10" fillId="0" borderId="0" xfId="0" applyNumberFormat="1" applyFont="1">
      <alignment vertical="center"/>
    </xf>
    <xf numFmtId="178" fontId="10" fillId="0" borderId="11" xfId="0" applyNumberFormat="1" applyFont="1" applyBorder="1">
      <alignment vertical="center"/>
    </xf>
    <xf numFmtId="0" fontId="11" fillId="0" borderId="0" xfId="0" applyFont="1">
      <alignment vertical="center"/>
    </xf>
    <xf numFmtId="178" fontId="10" fillId="0" borderId="1" xfId="0" applyNumberFormat="1" applyFont="1" applyBorder="1">
      <alignment vertical="center"/>
    </xf>
    <xf numFmtId="178" fontId="10" fillId="0" borderId="13" xfId="0" applyNumberFormat="1" applyFont="1" applyBorder="1">
      <alignment vertical="center"/>
    </xf>
    <xf numFmtId="0" fontId="2" fillId="0" borderId="0" xfId="0" applyFont="1" applyProtection="1">
      <alignment vertical="center"/>
      <protection locked="0"/>
    </xf>
    <xf numFmtId="0" fontId="6" fillId="0" borderId="26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3" borderId="14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18" fillId="3" borderId="14" xfId="0" applyFont="1" applyFill="1" applyBorder="1">
      <alignment vertical="center"/>
    </xf>
    <xf numFmtId="0" fontId="18" fillId="3" borderId="15" xfId="0" applyFont="1" applyFill="1" applyBorder="1">
      <alignment vertical="center"/>
    </xf>
    <xf numFmtId="0" fontId="18" fillId="3" borderId="16" xfId="0" applyFont="1" applyFill="1" applyBorder="1">
      <alignment vertical="center"/>
    </xf>
    <xf numFmtId="0" fontId="2" fillId="0" borderId="29" xfId="0" applyFont="1" applyBorder="1">
      <alignment vertical="center"/>
    </xf>
    <xf numFmtId="0" fontId="2" fillId="3" borderId="17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2" fillId="3" borderId="19" xfId="0" applyFont="1" applyFill="1" applyBorder="1">
      <alignment vertical="center"/>
    </xf>
    <xf numFmtId="0" fontId="2" fillId="3" borderId="20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24" xfId="0" applyFont="1" applyFill="1" applyBorder="1">
      <alignment vertical="center"/>
    </xf>
    <xf numFmtId="0" fontId="6" fillId="0" borderId="28" xfId="0" applyFont="1" applyBorder="1">
      <alignment vertical="center"/>
    </xf>
    <xf numFmtId="0" fontId="18" fillId="0" borderId="28" xfId="0" applyFont="1" applyBorder="1" applyAlignment="1">
      <alignment horizontal="right" vertical="center"/>
    </xf>
    <xf numFmtId="0" fontId="6" fillId="0" borderId="30" xfId="0" applyFont="1" applyBorder="1">
      <alignment vertical="center"/>
    </xf>
    <xf numFmtId="0" fontId="2" fillId="0" borderId="31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2" fillId="0" borderId="5" xfId="0" applyFont="1" applyBorder="1">
      <alignment vertical="center"/>
    </xf>
    <xf numFmtId="0" fontId="18" fillId="0" borderId="0" xfId="0" applyFont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8" xfId="0" applyFont="1" applyBorder="1">
      <alignment vertical="center"/>
    </xf>
    <xf numFmtId="0" fontId="15" fillId="0" borderId="0" xfId="0" applyFont="1" applyAlignment="1" applyProtection="1">
      <alignment vertical="center" shrinkToFit="1"/>
      <protection locked="0"/>
    </xf>
    <xf numFmtId="0" fontId="16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indent="1"/>
    </xf>
    <xf numFmtId="0" fontId="23" fillId="0" borderId="0" xfId="0" applyFont="1" applyAlignment="1">
      <alignment horizontal="left" vertical="center" indent="1"/>
    </xf>
    <xf numFmtId="180" fontId="2" fillId="0" borderId="8" xfId="0" applyNumberFormat="1" applyFont="1" applyBorder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7" fontId="4" fillId="3" borderId="21" xfId="0" applyNumberFormat="1" applyFont="1" applyFill="1" applyBorder="1" applyAlignment="1" applyProtection="1">
      <alignment horizontal="distributed" vertical="center" indent="1"/>
      <protection locked="0"/>
    </xf>
    <xf numFmtId="177" fontId="4" fillId="3" borderId="22" xfId="0" applyNumberFormat="1" applyFont="1" applyFill="1" applyBorder="1" applyAlignment="1" applyProtection="1">
      <alignment horizontal="distributed" vertical="center" indent="1"/>
      <protection locked="0"/>
    </xf>
    <xf numFmtId="177" fontId="4" fillId="3" borderId="23" xfId="0" applyNumberFormat="1" applyFont="1" applyFill="1" applyBorder="1" applyAlignment="1" applyProtection="1">
      <alignment horizontal="distributed" vertical="center" indent="1"/>
      <protection locked="0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18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>
      <alignment horizontal="distributed" indent="1"/>
    </xf>
    <xf numFmtId="0" fontId="4" fillId="0" borderId="0" xfId="0" applyFont="1" applyAlignment="1">
      <alignment horizontal="distributed" indent="1"/>
    </xf>
    <xf numFmtId="0" fontId="4" fillId="0" borderId="8" xfId="0" applyFont="1" applyBorder="1" applyAlignment="1">
      <alignment horizontal="distributed" indent="1"/>
    </xf>
    <xf numFmtId="0" fontId="4" fillId="0" borderId="9" xfId="0" applyFont="1" applyBorder="1" applyAlignment="1">
      <alignment horizontal="distributed" indent="1"/>
    </xf>
    <xf numFmtId="0" fontId="4" fillId="0" borderId="11" xfId="0" applyFont="1" applyBorder="1" applyAlignment="1">
      <alignment horizontal="distributed" indent="1"/>
    </xf>
    <xf numFmtId="0" fontId="4" fillId="0" borderId="12" xfId="0" applyFont="1" applyBorder="1" applyAlignment="1">
      <alignment horizontal="distributed" indent="1"/>
    </xf>
    <xf numFmtId="0" fontId="4" fillId="0" borderId="1" xfId="0" applyFont="1" applyBorder="1" applyAlignment="1">
      <alignment horizontal="distributed" indent="1"/>
    </xf>
    <xf numFmtId="0" fontId="4" fillId="0" borderId="13" xfId="0" applyFont="1" applyBorder="1" applyAlignment="1">
      <alignment horizontal="distributed" inden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8" fontId="10" fillId="3" borderId="14" xfId="0" applyNumberFormat="1" applyFont="1" applyFill="1" applyBorder="1" applyAlignment="1" applyProtection="1">
      <alignment horizontal="left" vertical="center"/>
      <protection locked="0"/>
    </xf>
    <xf numFmtId="178" fontId="10" fillId="3" borderId="15" xfId="0" applyNumberFormat="1" applyFont="1" applyFill="1" applyBorder="1" applyAlignment="1" applyProtection="1">
      <alignment horizontal="left" vertical="center"/>
      <protection locked="0"/>
    </xf>
    <xf numFmtId="178" fontId="10" fillId="3" borderId="16" xfId="0" applyNumberFormat="1" applyFont="1" applyFill="1" applyBorder="1" applyAlignment="1" applyProtection="1">
      <alignment horizontal="left" vertical="center"/>
      <protection locked="0"/>
    </xf>
    <xf numFmtId="178" fontId="10" fillId="3" borderId="17" xfId="0" applyNumberFormat="1" applyFont="1" applyFill="1" applyBorder="1" applyAlignment="1" applyProtection="1">
      <alignment horizontal="left" vertical="center"/>
      <protection locked="0"/>
    </xf>
    <xf numFmtId="178" fontId="10" fillId="3" borderId="18" xfId="0" applyNumberFormat="1" applyFont="1" applyFill="1" applyBorder="1" applyAlignment="1" applyProtection="1">
      <alignment horizontal="left" vertical="center"/>
      <protection locked="0"/>
    </xf>
    <xf numFmtId="178" fontId="10" fillId="3" borderId="19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8" fontId="10" fillId="0" borderId="0" xfId="0" applyNumberFormat="1" applyFont="1" applyAlignment="1">
      <alignment horizontal="left" vertical="center"/>
    </xf>
    <xf numFmtId="178" fontId="10" fillId="0" borderId="11" xfId="0" applyNumberFormat="1" applyFont="1" applyBorder="1" applyAlignment="1">
      <alignment horizontal="left" vertical="center"/>
    </xf>
    <xf numFmtId="178" fontId="10" fillId="0" borderId="1" xfId="0" applyNumberFormat="1" applyFont="1" applyBorder="1" applyAlignment="1">
      <alignment horizontal="left" vertical="center"/>
    </xf>
    <xf numFmtId="178" fontId="10" fillId="0" borderId="13" xfId="0" applyNumberFormat="1" applyFont="1" applyBorder="1" applyAlignment="1">
      <alignment horizontal="left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3" borderId="21" xfId="0" applyFont="1" applyFill="1" applyBorder="1" applyAlignment="1" applyProtection="1">
      <alignment horizontal="center" vertical="center" shrinkToFit="1"/>
      <protection locked="0"/>
    </xf>
    <xf numFmtId="0" fontId="12" fillId="3" borderId="22" xfId="0" applyFont="1" applyFill="1" applyBorder="1" applyAlignment="1" applyProtection="1">
      <alignment horizontal="center" vertical="center" shrinkToFit="1"/>
      <protection locked="0"/>
    </xf>
    <xf numFmtId="0" fontId="12" fillId="3" borderId="23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178" fontId="9" fillId="0" borderId="0" xfId="0" applyNumberFormat="1" applyFont="1" applyAlignment="1">
      <alignment horizontal="left" vertical="center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181" fontId="2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176" fontId="4" fillId="3" borderId="14" xfId="0" applyNumberFormat="1" applyFont="1" applyFill="1" applyBorder="1" applyAlignment="1" applyProtection="1">
      <alignment horizontal="distributed" vertical="center" indent="1"/>
      <protection locked="0"/>
    </xf>
    <xf numFmtId="176" fontId="4" fillId="3" borderId="15" xfId="0" applyNumberFormat="1" applyFont="1" applyFill="1" applyBorder="1" applyAlignment="1" applyProtection="1">
      <alignment horizontal="distributed" vertical="center" indent="1"/>
      <protection locked="0"/>
    </xf>
    <xf numFmtId="176" fontId="4" fillId="3" borderId="16" xfId="0" applyNumberFormat="1" applyFont="1" applyFill="1" applyBorder="1" applyAlignment="1" applyProtection="1">
      <alignment horizontal="distributed" vertical="center" indent="1"/>
      <protection locked="0"/>
    </xf>
    <xf numFmtId="176" fontId="4" fillId="3" borderId="20" xfId="0" applyNumberFormat="1" applyFont="1" applyFill="1" applyBorder="1" applyAlignment="1" applyProtection="1">
      <alignment horizontal="distributed" vertical="center" indent="1"/>
      <protection locked="0"/>
    </xf>
    <xf numFmtId="176" fontId="4" fillId="3" borderId="0" xfId="0" applyNumberFormat="1" applyFont="1" applyFill="1" applyAlignment="1" applyProtection="1">
      <alignment horizontal="distributed" vertical="center" indent="1"/>
      <protection locked="0"/>
    </xf>
    <xf numFmtId="176" fontId="4" fillId="3" borderId="24" xfId="0" applyNumberFormat="1" applyFont="1" applyFill="1" applyBorder="1" applyAlignment="1" applyProtection="1">
      <alignment horizontal="distributed" vertical="center" indent="1"/>
      <protection locked="0"/>
    </xf>
    <xf numFmtId="176" fontId="4" fillId="3" borderId="17" xfId="0" applyNumberFormat="1" applyFont="1" applyFill="1" applyBorder="1" applyAlignment="1" applyProtection="1">
      <alignment horizontal="distributed" vertical="center" indent="1"/>
      <protection locked="0"/>
    </xf>
    <xf numFmtId="176" fontId="4" fillId="3" borderId="18" xfId="0" applyNumberFormat="1" applyFont="1" applyFill="1" applyBorder="1" applyAlignment="1" applyProtection="1">
      <alignment horizontal="distributed" vertical="center" indent="1"/>
      <protection locked="0"/>
    </xf>
    <xf numFmtId="176" fontId="4" fillId="3" borderId="19" xfId="0" applyNumberFormat="1" applyFont="1" applyFill="1" applyBorder="1" applyAlignment="1" applyProtection="1">
      <alignment horizontal="distributed" vertical="center" indent="1"/>
      <protection locked="0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15" fillId="0" borderId="36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distributed" vertical="center" inden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177" fontId="4" fillId="0" borderId="0" xfId="0" applyNumberFormat="1" applyFont="1" applyAlignment="1">
      <alignment horizontal="distributed" vertical="center" indent="1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distributed" vertical="center" indent="1"/>
    </xf>
    <xf numFmtId="181" fontId="2" fillId="0" borderId="0" xfId="0" applyNumberFormat="1" applyFont="1" applyAlignment="1">
      <alignment horizontal="center" vertical="center"/>
    </xf>
    <xf numFmtId="179" fontId="2" fillId="0" borderId="8" xfId="0" applyNumberFormat="1" applyFont="1" applyBorder="1" applyAlignment="1">
      <alignment horizontal="center" vertical="center"/>
    </xf>
    <xf numFmtId="178" fontId="21" fillId="0" borderId="0" xfId="0" applyNumberFormat="1" applyFont="1" applyAlignment="1">
      <alignment horizontal="left" vertical="center"/>
    </xf>
    <xf numFmtId="178" fontId="21" fillId="0" borderId="1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26670</xdr:colOff>
      <xdr:row>13</xdr:row>
      <xdr:rowOff>49530</xdr:rowOff>
    </xdr:from>
    <xdr:ext cx="1504950" cy="68580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E7F472C-3329-48A6-BEC1-01EAE1E2F67B}"/>
            </a:ext>
          </a:extLst>
        </xdr:cNvPr>
        <xdr:cNvSpPr txBox="1"/>
      </xdr:nvSpPr>
      <xdr:spPr>
        <a:xfrm>
          <a:off x="6027420" y="2573655"/>
          <a:ext cx="1504950" cy="685801"/>
        </a:xfrm>
        <a:prstGeom prst="rect">
          <a:avLst/>
        </a:prstGeom>
        <a:solidFill>
          <a:schemeClr val="lt1"/>
        </a:solidFill>
        <a:ln w="254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プルダウンで前払・完成払・部分払○回目を選択して下さい</a:t>
          </a:r>
        </a:p>
      </xdr:txBody>
    </xdr:sp>
    <xdr:clientData/>
  </xdr:oneCellAnchor>
  <xdr:twoCellAnchor>
    <xdr:from>
      <xdr:col>27</xdr:col>
      <xdr:colOff>180975</xdr:colOff>
      <xdr:row>14</xdr:row>
      <xdr:rowOff>91441</xdr:rowOff>
    </xdr:from>
    <xdr:to>
      <xdr:col>30</xdr:col>
      <xdr:colOff>28575</xdr:colOff>
      <xdr:row>14</xdr:row>
      <xdr:rowOff>190500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4138D94B-DA7E-437B-8937-4F6F1EFEE02B}"/>
            </a:ext>
          </a:extLst>
        </xdr:cNvPr>
        <xdr:cNvCxnSpPr/>
      </xdr:nvCxnSpPr>
      <xdr:spPr>
        <a:xfrm flipH="1" flipV="1">
          <a:off x="5581650" y="2701291"/>
          <a:ext cx="447675" cy="99059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17145</xdr:colOff>
      <xdr:row>5</xdr:row>
      <xdr:rowOff>125731</xdr:rowOff>
    </xdr:from>
    <xdr:to>
      <xdr:col>18</xdr:col>
      <xdr:colOff>180975</xdr:colOff>
      <xdr:row>6</xdr:row>
      <xdr:rowOff>102871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BFA2481E-7B78-4E26-853B-0C94E2E7E75B}"/>
            </a:ext>
          </a:extLst>
        </xdr:cNvPr>
        <xdr:cNvCxnSpPr/>
      </xdr:nvCxnSpPr>
      <xdr:spPr>
        <a:xfrm flipH="1">
          <a:off x="3417570" y="1030606"/>
          <a:ext cx="363855" cy="26289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19050</xdr:colOff>
      <xdr:row>21</xdr:row>
      <xdr:rowOff>158115</xdr:rowOff>
    </xdr:from>
    <xdr:to>
      <xdr:col>30</xdr:col>
      <xdr:colOff>45720</xdr:colOff>
      <xdr:row>21</xdr:row>
      <xdr:rowOff>161925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CAA0EE01-3962-4150-854F-41AB94493D7D}"/>
            </a:ext>
          </a:extLst>
        </xdr:cNvPr>
        <xdr:cNvCxnSpPr/>
      </xdr:nvCxnSpPr>
      <xdr:spPr>
        <a:xfrm flipH="1">
          <a:off x="5619750" y="3806190"/>
          <a:ext cx="426720" cy="381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59055</xdr:colOff>
      <xdr:row>20</xdr:row>
      <xdr:rowOff>40006</xdr:rowOff>
    </xdr:from>
    <xdr:ext cx="1504950" cy="50292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D884C2F-DCE4-493F-B747-3E2D2EC6BF0D}"/>
            </a:ext>
          </a:extLst>
        </xdr:cNvPr>
        <xdr:cNvSpPr txBox="1"/>
      </xdr:nvSpPr>
      <xdr:spPr>
        <a:xfrm>
          <a:off x="6059805" y="3516631"/>
          <a:ext cx="1504950" cy="502920"/>
        </a:xfrm>
        <a:prstGeom prst="rect">
          <a:avLst/>
        </a:prstGeom>
        <a:solidFill>
          <a:schemeClr val="lt1"/>
        </a:solidFill>
        <a:ln w="254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以下のページに</a:t>
          </a:r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ゴム印　可</a:t>
          </a:r>
        </a:p>
      </xdr:txBody>
    </xdr:sp>
    <xdr:clientData/>
  </xdr:oneCellAnchor>
  <xdr:oneCellAnchor>
    <xdr:from>
      <xdr:col>19</xdr:col>
      <xdr:colOff>0</xdr:colOff>
      <xdr:row>1</xdr:row>
      <xdr:rowOff>257175</xdr:rowOff>
    </xdr:from>
    <xdr:ext cx="2472691" cy="83248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443834-5E93-4FF7-B91A-5EAE02CF90BF}"/>
            </a:ext>
          </a:extLst>
        </xdr:cNvPr>
        <xdr:cNvSpPr txBox="1"/>
      </xdr:nvSpPr>
      <xdr:spPr>
        <a:xfrm>
          <a:off x="3800475" y="514350"/>
          <a:ext cx="2472691" cy="832485"/>
        </a:xfrm>
        <a:prstGeom prst="rect">
          <a:avLst/>
        </a:prstGeom>
        <a:solidFill>
          <a:schemeClr val="lt1"/>
        </a:solidFill>
        <a:ln w="254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「当初契約」又は「変更契約」を数字で選択してください。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当初契約：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変更契約：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数字を入力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18</xdr:col>
      <xdr:colOff>123825</xdr:colOff>
      <xdr:row>9</xdr:row>
      <xdr:rowOff>19050</xdr:rowOff>
    </xdr:from>
    <xdr:ext cx="2571749" cy="48577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781C3C-6AFD-4B1A-91F5-DEB6CB032589}"/>
            </a:ext>
          </a:extLst>
        </xdr:cNvPr>
        <xdr:cNvSpPr txBox="1"/>
      </xdr:nvSpPr>
      <xdr:spPr>
        <a:xfrm>
          <a:off x="3724275" y="1724025"/>
          <a:ext cx="2571749" cy="485774"/>
        </a:xfrm>
        <a:prstGeom prst="rect">
          <a:avLst/>
        </a:prstGeom>
        <a:solidFill>
          <a:schemeClr val="lt1"/>
        </a:solidFill>
        <a:ln w="254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契約日又は変更契約日を西暦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日で入力してください。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例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2026/4/1)</a:t>
          </a:r>
        </a:p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12</xdr:col>
      <xdr:colOff>85725</xdr:colOff>
      <xdr:row>9</xdr:row>
      <xdr:rowOff>0</xdr:rowOff>
    </xdr:from>
    <xdr:to>
      <xdr:col>18</xdr:col>
      <xdr:colOff>123825</xdr:colOff>
      <xdr:row>10</xdr:row>
      <xdr:rowOff>90487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AB21D5C1-B96F-47E8-BE37-90137D826610}"/>
            </a:ext>
          </a:extLst>
        </xdr:cNvPr>
        <xdr:cNvCxnSpPr>
          <a:stCxn id="3" idx="1"/>
        </xdr:cNvCxnSpPr>
      </xdr:nvCxnSpPr>
      <xdr:spPr>
        <a:xfrm flipH="1" flipV="1">
          <a:off x="2486025" y="1704975"/>
          <a:ext cx="1238250" cy="261937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114300</xdr:colOff>
      <xdr:row>14</xdr:row>
      <xdr:rowOff>85725</xdr:rowOff>
    </xdr:from>
    <xdr:ext cx="1438274" cy="466724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6598C03-7046-4DF4-B18E-016E2E31624B}"/>
            </a:ext>
          </a:extLst>
        </xdr:cNvPr>
        <xdr:cNvSpPr txBox="1"/>
      </xdr:nvSpPr>
      <xdr:spPr>
        <a:xfrm>
          <a:off x="2914650" y="2628900"/>
          <a:ext cx="1438274" cy="466724"/>
        </a:xfrm>
        <a:prstGeom prst="rect">
          <a:avLst/>
        </a:prstGeom>
        <a:solidFill>
          <a:sysClr val="window" lastClr="FFFFFF"/>
        </a:solidFill>
        <a:ln w="25400" cmpd="sng">
          <a:solidFill>
            <a:srgbClr val="0070C0"/>
          </a:solidFill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工事名を入力してください。</a:t>
          </a:r>
        </a:p>
      </xdr:txBody>
    </xdr:sp>
    <xdr:clientData/>
  </xdr:oneCellAnchor>
  <xdr:twoCellAnchor>
    <xdr:from>
      <xdr:col>11</xdr:col>
      <xdr:colOff>85725</xdr:colOff>
      <xdr:row>13</xdr:row>
      <xdr:rowOff>9525</xdr:rowOff>
    </xdr:from>
    <xdr:to>
      <xdr:col>14</xdr:col>
      <xdr:colOff>142875</xdr:colOff>
      <xdr:row>15</xdr:row>
      <xdr:rowOff>52387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18BBB894-46A6-4C10-A0AA-A15CCA68233C}"/>
            </a:ext>
          </a:extLst>
        </xdr:cNvPr>
        <xdr:cNvCxnSpPr/>
      </xdr:nvCxnSpPr>
      <xdr:spPr>
        <a:xfrm flipH="1" flipV="1">
          <a:off x="2286000" y="2476500"/>
          <a:ext cx="657225" cy="347662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171450</xdr:colOff>
      <xdr:row>21</xdr:row>
      <xdr:rowOff>47625</xdr:rowOff>
    </xdr:from>
    <xdr:ext cx="2571749" cy="45720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4F92B7C-EF93-4386-9DF9-32FF726A3346}"/>
            </a:ext>
          </a:extLst>
        </xdr:cNvPr>
        <xdr:cNvSpPr txBox="1"/>
      </xdr:nvSpPr>
      <xdr:spPr>
        <a:xfrm>
          <a:off x="171450" y="3695700"/>
          <a:ext cx="2571749" cy="457200"/>
        </a:xfrm>
        <a:prstGeom prst="rect">
          <a:avLst/>
        </a:prstGeom>
        <a:solidFill>
          <a:schemeClr val="lt1"/>
        </a:solidFill>
        <a:ln w="254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請求日を西暦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日で入力してください。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例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2026/4/30)</a:t>
          </a:r>
        </a:p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8</xdr:col>
      <xdr:colOff>57150</xdr:colOff>
      <xdr:row>18</xdr:row>
      <xdr:rowOff>180975</xdr:rowOff>
    </xdr:from>
    <xdr:to>
      <xdr:col>8</xdr:col>
      <xdr:colOff>57150</xdr:colOff>
      <xdr:row>21</xdr:row>
      <xdr:rowOff>42862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36F6F062-B5B2-4A15-B4C5-BF5EC6BB6B5D}"/>
            </a:ext>
          </a:extLst>
        </xdr:cNvPr>
        <xdr:cNvCxnSpPr/>
      </xdr:nvCxnSpPr>
      <xdr:spPr>
        <a:xfrm flipV="1">
          <a:off x="1657350" y="3429000"/>
          <a:ext cx="0" cy="261937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57150</xdr:colOff>
      <xdr:row>25</xdr:row>
      <xdr:rowOff>1</xdr:rowOff>
    </xdr:from>
    <xdr:ext cx="1323975" cy="3048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4BDF86F-DF18-4B60-9300-6C495A95861A}"/>
            </a:ext>
          </a:extLst>
        </xdr:cNvPr>
        <xdr:cNvSpPr txBox="1"/>
      </xdr:nvSpPr>
      <xdr:spPr>
        <a:xfrm>
          <a:off x="6057900" y="4305301"/>
          <a:ext cx="1323975" cy="304800"/>
        </a:xfrm>
        <a:prstGeom prst="rect">
          <a:avLst/>
        </a:prstGeom>
        <a:solidFill>
          <a:schemeClr val="lt1"/>
        </a:solidFill>
        <a:ln w="254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適格事業者番号</a:t>
          </a:r>
        </a:p>
      </xdr:txBody>
    </xdr:sp>
    <xdr:clientData/>
  </xdr:oneCellAnchor>
  <xdr:twoCellAnchor>
    <xdr:from>
      <xdr:col>28</xdr:col>
      <xdr:colOff>28575</xdr:colOff>
      <xdr:row>25</xdr:row>
      <xdr:rowOff>123825</xdr:rowOff>
    </xdr:from>
    <xdr:to>
      <xdr:col>30</xdr:col>
      <xdr:colOff>55245</xdr:colOff>
      <xdr:row>26</xdr:row>
      <xdr:rowOff>76200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B95EE585-D379-43BC-9FB0-18EC8E8F6919}"/>
            </a:ext>
          </a:extLst>
        </xdr:cNvPr>
        <xdr:cNvCxnSpPr/>
      </xdr:nvCxnSpPr>
      <xdr:spPr>
        <a:xfrm flipH="1">
          <a:off x="5629275" y="4429125"/>
          <a:ext cx="426720" cy="104775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</xdr:colOff>
      <xdr:row>36</xdr:row>
      <xdr:rowOff>114298</xdr:rowOff>
    </xdr:from>
    <xdr:to>
      <xdr:col>9</xdr:col>
      <xdr:colOff>190501</xdr:colOff>
      <xdr:row>38</xdr:row>
      <xdr:rowOff>318132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17090BF2-1E2C-4855-B958-82845E29742C}"/>
            </a:ext>
          </a:extLst>
        </xdr:cNvPr>
        <xdr:cNvGrpSpPr/>
      </xdr:nvGrpSpPr>
      <xdr:grpSpPr>
        <a:xfrm>
          <a:off x="247650" y="6029323"/>
          <a:ext cx="1743076" cy="451484"/>
          <a:chOff x="1308735" y="7086589"/>
          <a:chExt cx="1758316" cy="447592"/>
        </a:xfrm>
      </xdr:grpSpPr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B4EAEEF7-AADF-4D6D-A072-97118B8044C6}"/>
              </a:ext>
            </a:extLst>
          </xdr:cNvPr>
          <xdr:cNvSpPr txBox="1"/>
        </xdr:nvSpPr>
        <xdr:spPr>
          <a:xfrm>
            <a:off x="1308735" y="7305582"/>
            <a:ext cx="1758316" cy="228599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0070C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100" b="1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必ず手入力してください。</a:t>
            </a:r>
            <a:endPara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cxnSp macro="">
        <xdr:nvCxnSpPr>
          <xdr:cNvPr id="18" name="直線矢印コネクタ 17">
            <a:extLst>
              <a:ext uri="{FF2B5EF4-FFF2-40B4-BE49-F238E27FC236}">
                <a16:creationId xmlns:a16="http://schemas.microsoft.com/office/drawing/2014/main" id="{FF9F2D17-B344-5CDE-F062-D971EC9D522B}"/>
              </a:ext>
            </a:extLst>
          </xdr:cNvPr>
          <xdr:cNvCxnSpPr/>
        </xdr:nvCxnSpPr>
        <xdr:spPr>
          <a:xfrm flipV="1">
            <a:off x="1657350" y="7086589"/>
            <a:ext cx="7620" cy="209561"/>
          </a:xfrm>
          <a:prstGeom prst="straightConnector1">
            <a:avLst/>
          </a:prstGeom>
          <a:ln w="254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27</xdr:col>
      <xdr:colOff>38100</xdr:colOff>
      <xdr:row>42</xdr:row>
      <xdr:rowOff>129540</xdr:rowOff>
    </xdr:from>
    <xdr:to>
      <xdr:col>39</xdr:col>
      <xdr:colOff>24766</xdr:colOff>
      <xdr:row>44</xdr:row>
      <xdr:rowOff>22859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1ECB74C8-E5D3-4FBD-B787-842D252D19B7}"/>
            </a:ext>
          </a:extLst>
        </xdr:cNvPr>
        <xdr:cNvGrpSpPr/>
      </xdr:nvGrpSpPr>
      <xdr:grpSpPr>
        <a:xfrm>
          <a:off x="5438775" y="7139940"/>
          <a:ext cx="2386966" cy="236219"/>
          <a:chOff x="5427345" y="10334626"/>
          <a:chExt cx="2411731" cy="228599"/>
        </a:xfrm>
      </xdr:grpSpPr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D5463E-5FF8-86D3-27D4-71455FF421FC}"/>
              </a:ext>
            </a:extLst>
          </xdr:cNvPr>
          <xdr:cNvSpPr txBox="1"/>
        </xdr:nvSpPr>
        <xdr:spPr>
          <a:xfrm>
            <a:off x="6080760" y="10334626"/>
            <a:ext cx="1758316" cy="228599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0070C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100" b="1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必ず手入力してください。</a:t>
            </a:r>
            <a:endPara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cxnSp macro="">
        <xdr:nvCxnSpPr>
          <xdr:cNvPr id="23" name="直線矢印コネクタ 22">
            <a:extLst>
              <a:ext uri="{FF2B5EF4-FFF2-40B4-BE49-F238E27FC236}">
                <a16:creationId xmlns:a16="http://schemas.microsoft.com/office/drawing/2014/main" id="{F24BD638-7AC9-7A01-2940-A9C25CA1ABC3}"/>
              </a:ext>
            </a:extLst>
          </xdr:cNvPr>
          <xdr:cNvCxnSpPr/>
        </xdr:nvCxnSpPr>
        <xdr:spPr>
          <a:xfrm flipH="1" flipV="1">
            <a:off x="5427345" y="10429875"/>
            <a:ext cx="630555" cy="19050"/>
          </a:xfrm>
          <a:prstGeom prst="straightConnector1">
            <a:avLst/>
          </a:prstGeom>
          <a:ln w="254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27</xdr:col>
      <xdr:colOff>45720</xdr:colOff>
      <xdr:row>39</xdr:row>
      <xdr:rowOff>125730</xdr:rowOff>
    </xdr:from>
    <xdr:to>
      <xdr:col>39</xdr:col>
      <xdr:colOff>32386</xdr:colOff>
      <xdr:row>41</xdr:row>
      <xdr:rowOff>19049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F39AF446-3CA8-406E-B64F-1AF75C9FD6ED}"/>
            </a:ext>
          </a:extLst>
        </xdr:cNvPr>
        <xdr:cNvGrpSpPr/>
      </xdr:nvGrpSpPr>
      <xdr:grpSpPr>
        <a:xfrm>
          <a:off x="5446395" y="6621780"/>
          <a:ext cx="2386966" cy="236219"/>
          <a:chOff x="5427345" y="10334626"/>
          <a:chExt cx="2411731" cy="228599"/>
        </a:xfrm>
      </xdr:grpSpPr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2CF197CD-6E6B-813D-80C2-D96B2825C9D4}"/>
              </a:ext>
            </a:extLst>
          </xdr:cNvPr>
          <xdr:cNvSpPr txBox="1"/>
        </xdr:nvSpPr>
        <xdr:spPr>
          <a:xfrm>
            <a:off x="6080760" y="10334626"/>
            <a:ext cx="1758316" cy="228599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0070C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100" b="1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必ず手入力してください。</a:t>
            </a:r>
            <a:endPara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cxnSp macro="">
        <xdr:nvCxnSpPr>
          <xdr:cNvPr id="26" name="直線矢印コネクタ 25">
            <a:extLst>
              <a:ext uri="{FF2B5EF4-FFF2-40B4-BE49-F238E27FC236}">
                <a16:creationId xmlns:a16="http://schemas.microsoft.com/office/drawing/2014/main" id="{36957836-C7F1-38E4-3C49-C11ADADE2F84}"/>
              </a:ext>
            </a:extLst>
          </xdr:cNvPr>
          <xdr:cNvCxnSpPr/>
        </xdr:nvCxnSpPr>
        <xdr:spPr>
          <a:xfrm flipH="1" flipV="1">
            <a:off x="5427345" y="10429875"/>
            <a:ext cx="630555" cy="19050"/>
          </a:xfrm>
          <a:prstGeom prst="straightConnector1">
            <a:avLst/>
          </a:prstGeom>
          <a:ln w="254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27</xdr:col>
      <xdr:colOff>53340</xdr:colOff>
      <xdr:row>32</xdr:row>
      <xdr:rowOff>139065</xdr:rowOff>
    </xdr:from>
    <xdr:to>
      <xdr:col>39</xdr:col>
      <xdr:colOff>47626</xdr:colOff>
      <xdr:row>34</xdr:row>
      <xdr:rowOff>32384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AB73F232-512D-466E-A47E-1E522FAF4C0E}"/>
            </a:ext>
          </a:extLst>
        </xdr:cNvPr>
        <xdr:cNvGrpSpPr/>
      </xdr:nvGrpSpPr>
      <xdr:grpSpPr>
        <a:xfrm>
          <a:off x="5454015" y="5463540"/>
          <a:ext cx="2394586" cy="236219"/>
          <a:chOff x="5427345" y="10334626"/>
          <a:chExt cx="2411731" cy="228599"/>
        </a:xfrm>
      </xdr:grpSpPr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A6EA8C4B-9AC8-6D97-E16D-FF49DAD6A448}"/>
              </a:ext>
            </a:extLst>
          </xdr:cNvPr>
          <xdr:cNvSpPr txBox="1"/>
        </xdr:nvSpPr>
        <xdr:spPr>
          <a:xfrm>
            <a:off x="6080760" y="10334626"/>
            <a:ext cx="1758316" cy="228599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0070C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100" b="1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必ず手入力してください。</a:t>
            </a:r>
            <a:endPara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cxnSp macro="">
        <xdr:nvCxnSpPr>
          <xdr:cNvPr id="29" name="直線矢印コネクタ 28">
            <a:extLst>
              <a:ext uri="{FF2B5EF4-FFF2-40B4-BE49-F238E27FC236}">
                <a16:creationId xmlns:a16="http://schemas.microsoft.com/office/drawing/2014/main" id="{CB3D7C10-0F3C-5BEB-5710-D723E8246F4C}"/>
              </a:ext>
            </a:extLst>
          </xdr:cNvPr>
          <xdr:cNvCxnSpPr/>
        </xdr:nvCxnSpPr>
        <xdr:spPr>
          <a:xfrm flipH="1" flipV="1">
            <a:off x="5427345" y="10429875"/>
            <a:ext cx="630555" cy="19050"/>
          </a:xfrm>
          <a:prstGeom prst="straightConnector1">
            <a:avLst/>
          </a:prstGeom>
          <a:ln w="254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27</xdr:col>
      <xdr:colOff>76200</xdr:colOff>
      <xdr:row>29</xdr:row>
      <xdr:rowOff>66675</xdr:rowOff>
    </xdr:from>
    <xdr:to>
      <xdr:col>39</xdr:col>
      <xdr:colOff>62866</xdr:colOff>
      <xdr:row>30</xdr:row>
      <xdr:rowOff>131444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4DBC3490-0422-4D60-AE12-A7B80228C21D}"/>
            </a:ext>
          </a:extLst>
        </xdr:cNvPr>
        <xdr:cNvGrpSpPr/>
      </xdr:nvGrpSpPr>
      <xdr:grpSpPr>
        <a:xfrm>
          <a:off x="5476875" y="4876800"/>
          <a:ext cx="2386966" cy="236219"/>
          <a:chOff x="5427345" y="10334626"/>
          <a:chExt cx="2411731" cy="228599"/>
        </a:xfrm>
      </xdr:grpSpPr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A7D7C9DE-BAE5-BF38-0AEE-C0ECFD12613F}"/>
              </a:ext>
            </a:extLst>
          </xdr:cNvPr>
          <xdr:cNvSpPr txBox="1"/>
        </xdr:nvSpPr>
        <xdr:spPr>
          <a:xfrm>
            <a:off x="6080760" y="10334626"/>
            <a:ext cx="1758316" cy="228599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0070C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100" b="1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必ず手入力してください。</a:t>
            </a:r>
            <a:endPara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cxnSp macro="">
        <xdr:nvCxnSpPr>
          <xdr:cNvPr id="32" name="直線矢印コネクタ 31">
            <a:extLst>
              <a:ext uri="{FF2B5EF4-FFF2-40B4-BE49-F238E27FC236}">
                <a16:creationId xmlns:a16="http://schemas.microsoft.com/office/drawing/2014/main" id="{F37F0428-4600-1CF2-B6DF-2D15846E2F52}"/>
              </a:ext>
            </a:extLst>
          </xdr:cNvPr>
          <xdr:cNvCxnSpPr/>
        </xdr:nvCxnSpPr>
        <xdr:spPr>
          <a:xfrm flipH="1" flipV="1">
            <a:off x="5427345" y="10429875"/>
            <a:ext cx="630555" cy="19050"/>
          </a:xfrm>
          <a:prstGeom prst="straightConnector1">
            <a:avLst/>
          </a:prstGeom>
          <a:ln w="254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30</xdr:col>
      <xdr:colOff>76200</xdr:colOff>
      <xdr:row>48</xdr:row>
      <xdr:rowOff>152400</xdr:rowOff>
    </xdr:from>
    <xdr:to>
      <xdr:col>39</xdr:col>
      <xdr:colOff>16236</xdr:colOff>
      <xdr:row>50</xdr:row>
      <xdr:rowOff>34289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3C7CDFA0-DE9C-4311-AF49-B6725876A302}"/>
            </a:ext>
          </a:extLst>
        </xdr:cNvPr>
        <xdr:cNvSpPr txBox="1"/>
      </xdr:nvSpPr>
      <xdr:spPr>
        <a:xfrm>
          <a:off x="6076950" y="8334375"/>
          <a:ext cx="1740261" cy="224789"/>
        </a:xfrm>
        <a:prstGeom prst="rect">
          <a:avLst/>
        </a:prstGeom>
        <a:solidFill>
          <a:schemeClr val="lt1"/>
        </a:solidFill>
        <a:ln w="254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必ず手入力してください。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27</xdr:col>
      <xdr:colOff>47625</xdr:colOff>
      <xdr:row>49</xdr:row>
      <xdr:rowOff>95250</xdr:rowOff>
    </xdr:from>
    <xdr:to>
      <xdr:col>30</xdr:col>
      <xdr:colOff>73535</xdr:colOff>
      <xdr:row>49</xdr:row>
      <xdr:rowOff>110490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994C88C2-5AA4-4B9B-AF35-971CDCE1D73C}"/>
            </a:ext>
          </a:extLst>
        </xdr:cNvPr>
        <xdr:cNvCxnSpPr/>
      </xdr:nvCxnSpPr>
      <xdr:spPr>
        <a:xfrm flipH="1" flipV="1">
          <a:off x="5448300" y="8448675"/>
          <a:ext cx="625985" cy="1524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161925</xdr:colOff>
      <xdr:row>24</xdr:row>
      <xdr:rowOff>142875</xdr:rowOff>
    </xdr:from>
    <xdr:to>
      <xdr:col>50</xdr:col>
      <xdr:colOff>47625</xdr:colOff>
      <xdr:row>51</xdr:row>
      <xdr:rowOff>28575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5A3EB55B-BC98-8B78-0595-D86ED69A5FAD}"/>
            </a:ext>
          </a:extLst>
        </xdr:cNvPr>
        <xdr:cNvSpPr/>
      </xdr:nvSpPr>
      <xdr:spPr>
        <a:xfrm>
          <a:off x="8963025" y="4133850"/>
          <a:ext cx="1085850" cy="4448175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FB423-BDE4-4E15-B6D9-4D8C5E784B4B}">
  <sheetPr>
    <tabColor rgb="FFFF0000"/>
  </sheetPr>
  <dimension ref="B1:CL110"/>
  <sheetViews>
    <sheetView tabSelected="1" view="pageBreakPreview" topLeftCell="A10" zoomScaleNormal="100" zoomScaleSheetLayoutView="100" workbookViewId="0">
      <selection activeCell="BG25" sqref="BG25"/>
    </sheetView>
  </sheetViews>
  <sheetFormatPr defaultColWidth="8.75" defaultRowHeight="13.9" customHeight="1"/>
  <cols>
    <col min="1" max="121" width="2.625" style="1" customWidth="1"/>
    <col min="122" max="16384" width="8.75" style="1"/>
  </cols>
  <sheetData>
    <row r="1" spans="2:55" ht="9" customHeight="1" thickBot="1"/>
    <row r="2" spans="2:55" ht="24" customHeight="1" thickTop="1" thickBot="1">
      <c r="B2" s="119" t="s">
        <v>79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AH2" s="54" t="s">
        <v>69</v>
      </c>
      <c r="AI2" s="55"/>
      <c r="AJ2" s="55"/>
      <c r="AK2" s="55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1"/>
      <c r="AY2" s="21"/>
      <c r="AZ2" s="21"/>
      <c r="BA2" s="21"/>
      <c r="BB2" s="22"/>
    </row>
    <row r="3" spans="2:55" ht="13.9" customHeight="1">
      <c r="C3" s="23"/>
      <c r="D3" s="24"/>
      <c r="E3" s="24"/>
      <c r="F3" s="25"/>
      <c r="G3" s="57" t="s">
        <v>56</v>
      </c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AH3" s="81" t="s">
        <v>70</v>
      </c>
      <c r="AI3" s="56" t="s">
        <v>71</v>
      </c>
      <c r="AJ3" s="56"/>
      <c r="AK3" s="56"/>
      <c r="AL3" s="56"/>
      <c r="AM3" s="56"/>
      <c r="AN3" s="26"/>
      <c r="AO3" s="27"/>
      <c r="AP3" s="28"/>
      <c r="AQ3" s="56" t="s">
        <v>72</v>
      </c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29"/>
    </row>
    <row r="4" spans="2:55" ht="6.6" customHeight="1" thickBot="1">
      <c r="C4" s="30"/>
      <c r="D4" s="31"/>
      <c r="E4" s="31"/>
      <c r="F4" s="32"/>
      <c r="G4" s="57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AH4" s="81"/>
      <c r="AI4" s="56"/>
      <c r="AJ4" s="56"/>
      <c r="AK4" s="56"/>
      <c r="AL4" s="56"/>
      <c r="AM4" s="56"/>
      <c r="AN4" s="33"/>
      <c r="AO4" s="34"/>
      <c r="AP4" s="35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29"/>
    </row>
    <row r="5" spans="2:55" ht="6.6" customHeight="1" thickBot="1">
      <c r="AH5" s="81"/>
      <c r="AI5" s="56"/>
      <c r="AJ5" s="56"/>
      <c r="AK5" s="56"/>
      <c r="AL5" s="56"/>
      <c r="AM5" s="56"/>
      <c r="AN5" s="30"/>
      <c r="AO5" s="31"/>
      <c r="AP5" s="32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29"/>
    </row>
    <row r="6" spans="2:55" ht="22.9" customHeight="1" thickBot="1">
      <c r="B6" s="124" t="s">
        <v>36</v>
      </c>
      <c r="C6" s="124"/>
      <c r="D6" s="125">
        <f>O49</f>
        <v>0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AH6" s="36"/>
      <c r="AI6" s="51" t="s">
        <v>78</v>
      </c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2"/>
    </row>
    <row r="7" spans="2:55" ht="15.6" customHeight="1" thickBot="1">
      <c r="P7" s="126"/>
      <c r="Q7" s="127"/>
      <c r="AH7" s="36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2"/>
    </row>
    <row r="8" spans="2:55" ht="13.5" customHeight="1">
      <c r="B8" s="87" t="s">
        <v>0</v>
      </c>
      <c r="C8" s="87"/>
      <c r="D8" s="87"/>
      <c r="E8" s="138"/>
      <c r="F8" s="139"/>
      <c r="G8" s="139"/>
      <c r="H8" s="139"/>
      <c r="I8" s="139"/>
      <c r="J8" s="139"/>
      <c r="K8" s="139"/>
      <c r="L8" s="139"/>
      <c r="M8" s="140"/>
      <c r="N8" s="120" t="str">
        <f>IF(P7=1,"契約","")</f>
        <v/>
      </c>
      <c r="O8" s="120"/>
      <c r="P8" s="120"/>
      <c r="Q8" s="86" t="str">
        <f>IF(P7=1,"（変更）","")</f>
        <v/>
      </c>
      <c r="R8" s="86"/>
      <c r="S8" s="86"/>
      <c r="T8" s="87" t="s">
        <v>1</v>
      </c>
      <c r="AH8" s="37"/>
      <c r="AI8" s="82" t="s">
        <v>77</v>
      </c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3"/>
      <c r="BC8" s="1" t="s">
        <v>76</v>
      </c>
    </row>
    <row r="9" spans="2:55" ht="13.5" customHeight="1">
      <c r="B9" s="87"/>
      <c r="C9" s="87"/>
      <c r="D9" s="87"/>
      <c r="E9" s="141"/>
      <c r="F9" s="142"/>
      <c r="G9" s="142"/>
      <c r="H9" s="142"/>
      <c r="I9" s="142"/>
      <c r="J9" s="142"/>
      <c r="K9" s="142"/>
      <c r="L9" s="142"/>
      <c r="M9" s="143"/>
      <c r="N9" s="71" t="str">
        <f>IF(P7="","契約","")</f>
        <v>契約</v>
      </c>
      <c r="O9" s="71"/>
      <c r="P9" s="71"/>
      <c r="Q9" s="71" t="str">
        <f>IF(P7="","（変更）","")</f>
        <v>（変更）</v>
      </c>
      <c r="R9" s="71"/>
      <c r="S9" s="71"/>
      <c r="T9" s="87"/>
      <c r="AH9" s="36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3"/>
    </row>
    <row r="10" spans="2:55" ht="13.5" customHeight="1" thickBot="1">
      <c r="B10" s="87"/>
      <c r="C10" s="87"/>
      <c r="D10" s="87"/>
      <c r="E10" s="144"/>
      <c r="F10" s="145"/>
      <c r="G10" s="145"/>
      <c r="H10" s="145"/>
      <c r="I10" s="145"/>
      <c r="J10" s="145"/>
      <c r="K10" s="145"/>
      <c r="L10" s="145"/>
      <c r="M10" s="146"/>
      <c r="N10" s="86" t="str">
        <f>IF(P7=2,"契約","")</f>
        <v/>
      </c>
      <c r="O10" s="86"/>
      <c r="P10" s="86"/>
      <c r="Q10" s="71" t="str">
        <f>IF(P7=2,"（変更）","")</f>
        <v/>
      </c>
      <c r="R10" s="71"/>
      <c r="S10" s="71"/>
      <c r="T10" s="87"/>
      <c r="AH10" s="36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3"/>
    </row>
    <row r="11" spans="2:55" ht="13.9" customHeight="1">
      <c r="AH11" s="36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3"/>
    </row>
    <row r="12" spans="2:55" ht="13.9" customHeight="1" thickBot="1">
      <c r="AH12" s="38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40"/>
    </row>
    <row r="13" spans="2:55" ht="19.899999999999999" customHeight="1" thickTop="1" thickBot="1">
      <c r="C13" s="121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3"/>
      <c r="X13" s="128" t="s">
        <v>2</v>
      </c>
      <c r="Y13" s="128"/>
      <c r="Z13" s="128"/>
      <c r="AA13" s="128"/>
      <c r="AB13" s="128"/>
      <c r="AC13" s="128"/>
      <c r="AH13" s="53"/>
    </row>
    <row r="14" spans="2:55" ht="6.6" customHeight="1" thickBot="1">
      <c r="AH14" s="53"/>
    </row>
    <row r="15" spans="2:55" ht="18.600000000000001" customHeight="1" thickBot="1">
      <c r="W15" s="1" t="s">
        <v>3</v>
      </c>
      <c r="X15" s="129"/>
      <c r="Y15" s="130"/>
      <c r="Z15" s="130"/>
      <c r="AA15" s="130"/>
      <c r="AB15" s="131"/>
      <c r="AH15" s="9"/>
    </row>
    <row r="16" spans="2:55" ht="4.9000000000000004" customHeight="1">
      <c r="AH16" s="9"/>
    </row>
    <row r="17" spans="2:54" ht="16.899999999999999" customHeight="1">
      <c r="B17" s="2" t="s">
        <v>31</v>
      </c>
      <c r="AH17" s="9"/>
    </row>
    <row r="18" spans="2:54" ht="16.899999999999999" customHeight="1" thickBot="1">
      <c r="AH18" s="9"/>
    </row>
    <row r="19" spans="2:54" ht="16.899999999999999" customHeight="1" thickBot="1">
      <c r="D19" s="68"/>
      <c r="E19" s="69"/>
      <c r="F19" s="69"/>
      <c r="G19" s="69"/>
      <c r="H19" s="69"/>
      <c r="I19" s="69"/>
      <c r="J19" s="69"/>
      <c r="K19" s="69"/>
      <c r="L19" s="69"/>
      <c r="M19" s="69"/>
      <c r="N19" s="70"/>
      <c r="P19" s="71" t="s">
        <v>32</v>
      </c>
      <c r="Q19" s="71"/>
      <c r="R19" s="71"/>
      <c r="S19" s="71"/>
    </row>
    <row r="20" spans="2:54" ht="1.9" customHeight="1"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</row>
    <row r="21" spans="2:54" ht="13.9" customHeight="1">
      <c r="Q21" s="88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90"/>
    </row>
    <row r="22" spans="2:54" ht="13.9" customHeight="1">
      <c r="Q22" s="61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3"/>
    </row>
    <row r="23" spans="2:54" ht="18" customHeight="1">
      <c r="Q23" s="61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3"/>
    </row>
    <row r="24" spans="2:54" ht="6.75" customHeight="1">
      <c r="Q24" s="61"/>
      <c r="R24" s="62"/>
      <c r="S24" s="62"/>
      <c r="T24" s="62"/>
      <c r="U24" s="64"/>
      <c r="V24" s="64"/>
      <c r="W24" s="64"/>
      <c r="X24" s="64"/>
      <c r="Y24" s="64"/>
      <c r="Z24" s="64"/>
      <c r="AA24" s="64"/>
      <c r="AB24" s="64"/>
      <c r="AC24" s="65"/>
      <c r="AD24" s="84" t="s">
        <v>34</v>
      </c>
    </row>
    <row r="25" spans="2:54" ht="13.9" customHeight="1">
      <c r="Q25" s="61"/>
      <c r="R25" s="62"/>
      <c r="S25" s="62"/>
      <c r="T25" s="62"/>
      <c r="U25" s="64"/>
      <c r="V25" s="64"/>
      <c r="W25" s="64"/>
      <c r="X25" s="64"/>
      <c r="Y25" s="64"/>
      <c r="Z25" s="64"/>
      <c r="AA25" s="64"/>
      <c r="AB25" s="64"/>
      <c r="AC25" s="65"/>
      <c r="AD25" s="84"/>
    </row>
    <row r="26" spans="2:54" ht="12.4" customHeight="1">
      <c r="B26" s="66" t="s">
        <v>33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7"/>
      <c r="Q26" s="84" t="str">
        <f>IF(T26="","","TEL")</f>
        <v/>
      </c>
      <c r="R26" s="85"/>
      <c r="S26" s="85"/>
      <c r="T26" s="62"/>
      <c r="U26" s="62"/>
      <c r="V26" s="62"/>
      <c r="W26" s="62"/>
      <c r="X26" s="62"/>
      <c r="Y26" s="62"/>
      <c r="Z26" s="62"/>
      <c r="AA26" s="62"/>
      <c r="AB26" s="62"/>
      <c r="AC26" s="63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50" t="s">
        <v>30</v>
      </c>
      <c r="AU26" s="9"/>
      <c r="AV26" s="9"/>
      <c r="AW26" s="9"/>
      <c r="AX26" s="9"/>
      <c r="AY26" s="42"/>
      <c r="AZ26" s="42"/>
      <c r="BA26" s="42"/>
      <c r="BB26" s="42"/>
    </row>
    <row r="27" spans="2:54" ht="12.4" customHeight="1"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7"/>
      <c r="Q27" s="135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7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50" t="s">
        <v>5</v>
      </c>
      <c r="AU27" s="9"/>
      <c r="AV27" s="9"/>
      <c r="AW27" s="9"/>
      <c r="AX27" s="9"/>
      <c r="AY27" s="42"/>
      <c r="AZ27" s="42"/>
      <c r="BA27" s="42"/>
      <c r="BB27" s="42"/>
    </row>
    <row r="28" spans="2:54" ht="13.9" customHeight="1"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50" t="s">
        <v>6</v>
      </c>
      <c r="AU28" s="9"/>
      <c r="AV28" s="9"/>
      <c r="AW28" s="9"/>
      <c r="AX28" s="9"/>
      <c r="AY28" s="42"/>
      <c r="AZ28" s="42"/>
      <c r="BA28" s="42"/>
      <c r="BB28" s="42"/>
    </row>
    <row r="29" spans="2:54" ht="13.9" customHeight="1" thickBot="1">
      <c r="B29" s="72" t="s">
        <v>37</v>
      </c>
      <c r="C29" s="73"/>
      <c r="D29" s="73"/>
      <c r="E29" s="73"/>
      <c r="F29" s="73"/>
      <c r="G29" s="73"/>
      <c r="H29" s="73"/>
      <c r="I29" s="73"/>
      <c r="J29" s="73"/>
      <c r="K29" s="74"/>
      <c r="L29" s="43" t="s">
        <v>46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4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50" t="s">
        <v>7</v>
      </c>
      <c r="AU29" s="9"/>
      <c r="AV29" s="9"/>
      <c r="AW29" s="9"/>
      <c r="AX29" s="9"/>
      <c r="AY29" s="42"/>
      <c r="AZ29" s="42"/>
      <c r="BA29" s="42"/>
      <c r="BB29" s="42"/>
    </row>
    <row r="30" spans="2:54" ht="13.9" customHeight="1">
      <c r="B30" s="75"/>
      <c r="C30" s="76"/>
      <c r="D30" s="76"/>
      <c r="E30" s="76"/>
      <c r="F30" s="76"/>
      <c r="G30" s="76"/>
      <c r="H30" s="76"/>
      <c r="I30" s="76"/>
      <c r="J30" s="76"/>
      <c r="K30" s="77"/>
      <c r="M30" s="107" t="s">
        <v>36</v>
      </c>
      <c r="N30" s="107"/>
      <c r="O30" s="101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3"/>
      <c r="AF30" s="44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50" t="s">
        <v>8</v>
      </c>
      <c r="AU30" s="9"/>
      <c r="AV30" s="9"/>
      <c r="AW30" s="9"/>
      <c r="AX30" s="9"/>
      <c r="AY30" s="42"/>
      <c r="AZ30" s="42"/>
      <c r="BA30" s="42"/>
      <c r="BB30" s="42"/>
    </row>
    <row r="31" spans="2:54" ht="13.9" customHeight="1" thickBot="1">
      <c r="B31" s="78"/>
      <c r="C31" s="79"/>
      <c r="D31" s="79"/>
      <c r="E31" s="79"/>
      <c r="F31" s="79"/>
      <c r="G31" s="79"/>
      <c r="H31" s="79"/>
      <c r="I31" s="79"/>
      <c r="J31" s="79"/>
      <c r="K31" s="80"/>
      <c r="L31" s="5"/>
      <c r="M31" s="108"/>
      <c r="N31" s="108"/>
      <c r="O31" s="104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6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50" t="s">
        <v>9</v>
      </c>
      <c r="AU31" s="9"/>
      <c r="AV31" s="9"/>
      <c r="AW31" s="9"/>
      <c r="AX31" s="9"/>
      <c r="AY31" s="42"/>
      <c r="AZ31" s="42"/>
      <c r="BA31" s="42"/>
      <c r="BB31" s="42"/>
    </row>
    <row r="32" spans="2:54" ht="13.9" customHeight="1" thickBot="1">
      <c r="B32" s="72" t="s">
        <v>38</v>
      </c>
      <c r="C32" s="73"/>
      <c r="D32" s="73"/>
      <c r="E32" s="73"/>
      <c r="F32" s="73"/>
      <c r="G32" s="73"/>
      <c r="H32" s="73"/>
      <c r="I32" s="73"/>
      <c r="J32" s="73"/>
      <c r="K32" s="74"/>
      <c r="L32" s="45" t="s">
        <v>47</v>
      </c>
      <c r="M32" s="59" t="str">
        <f>IF(O30="","",IF(O30="単価契約",100,ROUND(O33/O30*100,1)))</f>
        <v/>
      </c>
      <c r="N32" s="59"/>
      <c r="O32" s="60"/>
      <c r="P32" s="1" t="s">
        <v>57</v>
      </c>
      <c r="AD32" s="10"/>
      <c r="AT32" s="50" t="s">
        <v>10</v>
      </c>
      <c r="AU32" s="9"/>
      <c r="AV32" s="9"/>
      <c r="AW32" s="9"/>
      <c r="AX32" s="9"/>
    </row>
    <row r="33" spans="2:50" ht="13.9" customHeight="1">
      <c r="B33" s="75"/>
      <c r="C33" s="76"/>
      <c r="D33" s="76"/>
      <c r="E33" s="76"/>
      <c r="F33" s="76"/>
      <c r="G33" s="76"/>
      <c r="H33" s="76"/>
      <c r="I33" s="76"/>
      <c r="J33" s="76"/>
      <c r="K33" s="77"/>
      <c r="L33" s="99" t="s">
        <v>48</v>
      </c>
      <c r="M33" s="107" t="s">
        <v>36</v>
      </c>
      <c r="N33" s="107"/>
      <c r="O33" s="101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3"/>
      <c r="AT33" s="50" t="s">
        <v>11</v>
      </c>
      <c r="AU33" s="9"/>
      <c r="AV33" s="9"/>
      <c r="AW33" s="9"/>
      <c r="AX33" s="9"/>
    </row>
    <row r="34" spans="2:50" ht="13.9" customHeight="1" thickBot="1">
      <c r="B34" s="78"/>
      <c r="C34" s="79"/>
      <c r="D34" s="79"/>
      <c r="E34" s="79"/>
      <c r="F34" s="79"/>
      <c r="G34" s="79"/>
      <c r="H34" s="79"/>
      <c r="I34" s="79"/>
      <c r="J34" s="79"/>
      <c r="K34" s="80"/>
      <c r="L34" s="100"/>
      <c r="M34" s="108"/>
      <c r="N34" s="108"/>
      <c r="O34" s="104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6"/>
      <c r="AT34" s="50" t="s">
        <v>12</v>
      </c>
      <c r="AU34" s="9"/>
      <c r="AV34" s="9"/>
      <c r="AW34" s="9"/>
      <c r="AX34" s="9"/>
    </row>
    <row r="35" spans="2:50" ht="10.35" customHeight="1">
      <c r="B35" s="72" t="s">
        <v>39</v>
      </c>
      <c r="C35" s="73"/>
      <c r="D35" s="73"/>
      <c r="E35" s="73"/>
      <c r="F35" s="73"/>
      <c r="G35" s="73"/>
      <c r="H35" s="73"/>
      <c r="I35" s="73"/>
      <c r="J35" s="73"/>
      <c r="K35" s="74"/>
      <c r="L35" s="132" t="s">
        <v>48</v>
      </c>
      <c r="M35" s="3" t="s">
        <v>49</v>
      </c>
      <c r="N35" s="134">
        <f>B37/100</f>
        <v>0</v>
      </c>
      <c r="O35" s="134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4"/>
      <c r="AT35" s="50" t="s">
        <v>13</v>
      </c>
      <c r="AU35" s="9"/>
      <c r="AV35" s="9"/>
      <c r="AW35" s="9"/>
      <c r="AX35" s="9"/>
    </row>
    <row r="36" spans="2:50" ht="10.35" customHeight="1" thickBot="1">
      <c r="B36" s="75"/>
      <c r="C36" s="76"/>
      <c r="D36" s="76"/>
      <c r="E36" s="76"/>
      <c r="F36" s="76"/>
      <c r="G36" s="76"/>
      <c r="H36" s="76"/>
      <c r="I36" s="76"/>
      <c r="J36" s="76"/>
      <c r="K36" s="77"/>
      <c r="L36" s="133"/>
      <c r="M36" s="107" t="s">
        <v>36</v>
      </c>
      <c r="N36" s="107"/>
      <c r="O36" s="109" t="str">
        <f>IF(O33="","",ROUNDDOWN(O33*(B37/100),0))</f>
        <v/>
      </c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10"/>
      <c r="AH36"/>
      <c r="AT36" s="50" t="s">
        <v>14</v>
      </c>
      <c r="AU36" s="9"/>
      <c r="AV36" s="9"/>
      <c r="AW36" s="9"/>
      <c r="AX36" s="9"/>
    </row>
    <row r="37" spans="2:50" ht="10.35" customHeight="1">
      <c r="B37" s="113"/>
      <c r="C37" s="114"/>
      <c r="D37" s="115"/>
      <c r="E37" s="76" t="s">
        <v>40</v>
      </c>
      <c r="F37" s="76"/>
      <c r="G37" s="76"/>
      <c r="H37" s="76"/>
      <c r="I37" s="76"/>
      <c r="J37" s="76"/>
      <c r="K37" s="77"/>
      <c r="L37" s="99" t="s">
        <v>51</v>
      </c>
      <c r="M37" s="107"/>
      <c r="N37" s="107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10"/>
      <c r="AT37" s="50" t="s">
        <v>15</v>
      </c>
      <c r="AU37" s="9"/>
      <c r="AV37" s="9"/>
      <c r="AW37" s="9"/>
      <c r="AX37" s="9"/>
    </row>
    <row r="38" spans="2:50" ht="10.35" customHeight="1" thickBot="1">
      <c r="B38" s="116"/>
      <c r="C38" s="117"/>
      <c r="D38" s="118"/>
      <c r="E38" s="79"/>
      <c r="F38" s="79"/>
      <c r="G38" s="79"/>
      <c r="H38" s="79"/>
      <c r="I38" s="79"/>
      <c r="J38" s="79"/>
      <c r="K38" s="80"/>
      <c r="L38" s="100"/>
      <c r="M38" s="108"/>
      <c r="N38" s="108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2"/>
      <c r="AT38" s="50" t="s">
        <v>16</v>
      </c>
      <c r="AU38" s="9"/>
      <c r="AV38" s="9"/>
      <c r="AW38" s="9"/>
      <c r="AX38" s="9"/>
    </row>
    <row r="39" spans="2:50" ht="26.25" customHeight="1" thickBot="1">
      <c r="B39" s="91" t="s">
        <v>41</v>
      </c>
      <c r="C39" s="92"/>
      <c r="D39" s="92"/>
      <c r="E39" s="93"/>
      <c r="F39" s="93"/>
      <c r="G39" s="93"/>
      <c r="H39" s="93"/>
      <c r="I39" s="93"/>
      <c r="J39" s="93"/>
      <c r="K39" s="94"/>
      <c r="L39" s="3" t="s">
        <v>50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4"/>
      <c r="AT39" s="50" t="s">
        <v>17</v>
      </c>
      <c r="AU39" s="9"/>
      <c r="AV39" s="9"/>
      <c r="AW39" s="9"/>
      <c r="AX39" s="9"/>
    </row>
    <row r="40" spans="2:50" ht="13.9" customHeight="1">
      <c r="B40" s="91"/>
      <c r="C40" s="92"/>
      <c r="D40" s="92"/>
      <c r="E40" s="92"/>
      <c r="F40" s="92"/>
      <c r="G40" s="92"/>
      <c r="H40" s="92"/>
      <c r="I40" s="92"/>
      <c r="J40" s="92"/>
      <c r="K40" s="95"/>
      <c r="M40" s="107" t="s">
        <v>36</v>
      </c>
      <c r="N40" s="107"/>
      <c r="O40" s="101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3"/>
      <c r="AT40" s="50" t="s">
        <v>18</v>
      </c>
      <c r="AU40" s="9"/>
      <c r="AV40" s="9"/>
      <c r="AW40" s="9"/>
      <c r="AX40" s="9"/>
    </row>
    <row r="41" spans="2:50" ht="13.9" customHeight="1" thickBot="1">
      <c r="B41" s="96"/>
      <c r="C41" s="97"/>
      <c r="D41" s="97"/>
      <c r="E41" s="97"/>
      <c r="F41" s="97"/>
      <c r="G41" s="97"/>
      <c r="H41" s="97"/>
      <c r="I41" s="97"/>
      <c r="J41" s="97"/>
      <c r="K41" s="98"/>
      <c r="L41" s="5"/>
      <c r="M41" s="108"/>
      <c r="N41" s="108"/>
      <c r="O41" s="104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6"/>
      <c r="AT41" s="50" t="s">
        <v>19</v>
      </c>
      <c r="AU41" s="9"/>
      <c r="AV41" s="9"/>
      <c r="AW41" s="9"/>
      <c r="AX41" s="9"/>
    </row>
    <row r="42" spans="2:50" ht="13.9" customHeight="1" thickBot="1">
      <c r="B42" s="72" t="s">
        <v>42</v>
      </c>
      <c r="C42" s="73"/>
      <c r="D42" s="73"/>
      <c r="E42" s="73"/>
      <c r="F42" s="73"/>
      <c r="G42" s="73"/>
      <c r="H42" s="73"/>
      <c r="I42" s="73"/>
      <c r="J42" s="73"/>
      <c r="K42" s="74"/>
      <c r="L42" s="3" t="s">
        <v>52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4"/>
      <c r="AT42" s="50" t="s">
        <v>20</v>
      </c>
      <c r="AU42" s="9"/>
      <c r="AV42" s="9"/>
      <c r="AW42" s="9"/>
      <c r="AX42" s="9"/>
    </row>
    <row r="43" spans="2:50" ht="13.9" customHeight="1">
      <c r="B43" s="75"/>
      <c r="C43" s="76"/>
      <c r="D43" s="76"/>
      <c r="E43" s="76"/>
      <c r="F43" s="76"/>
      <c r="G43" s="76"/>
      <c r="H43" s="76"/>
      <c r="I43" s="76"/>
      <c r="J43" s="76"/>
      <c r="K43" s="77"/>
      <c r="M43" s="107" t="s">
        <v>36</v>
      </c>
      <c r="N43" s="107"/>
      <c r="O43" s="101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3"/>
      <c r="AT43" s="50" t="s">
        <v>21</v>
      </c>
      <c r="AU43" s="9"/>
      <c r="AV43" s="9"/>
      <c r="AW43" s="9"/>
      <c r="AX43" s="9"/>
    </row>
    <row r="44" spans="2:50" ht="13.9" customHeight="1" thickBot="1">
      <c r="B44" s="78"/>
      <c r="C44" s="79"/>
      <c r="D44" s="79"/>
      <c r="E44" s="79"/>
      <c r="F44" s="79"/>
      <c r="G44" s="79"/>
      <c r="H44" s="79"/>
      <c r="I44" s="79"/>
      <c r="J44" s="79"/>
      <c r="K44" s="80"/>
      <c r="L44" s="5"/>
      <c r="M44" s="108"/>
      <c r="N44" s="108"/>
      <c r="O44" s="104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6"/>
      <c r="AT44" s="50" t="s">
        <v>22</v>
      </c>
      <c r="AU44" s="9"/>
      <c r="AV44" s="9"/>
      <c r="AW44" s="9"/>
      <c r="AX44" s="9"/>
    </row>
    <row r="45" spans="2:50" ht="13.9" customHeight="1">
      <c r="B45" s="72" t="s">
        <v>43</v>
      </c>
      <c r="C45" s="73"/>
      <c r="D45" s="73"/>
      <c r="E45" s="73"/>
      <c r="F45" s="73"/>
      <c r="G45" s="73"/>
      <c r="H45" s="73"/>
      <c r="I45" s="73"/>
      <c r="J45" s="73"/>
      <c r="K45" s="74"/>
      <c r="L45" s="3" t="s">
        <v>53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4"/>
      <c r="AT45" s="50" t="s">
        <v>23</v>
      </c>
      <c r="AU45" s="9"/>
      <c r="AV45" s="9"/>
      <c r="AW45" s="9"/>
      <c r="AX45" s="9"/>
    </row>
    <row r="46" spans="2:50" ht="13.9" customHeight="1">
      <c r="B46" s="75"/>
      <c r="C46" s="76"/>
      <c r="D46" s="76"/>
      <c r="E46" s="76"/>
      <c r="F46" s="76"/>
      <c r="G46" s="76"/>
      <c r="H46" s="76"/>
      <c r="I46" s="76"/>
      <c r="J46" s="76"/>
      <c r="K46" s="77"/>
      <c r="M46" s="107" t="s">
        <v>36</v>
      </c>
      <c r="N46" s="107"/>
      <c r="O46" s="109" t="str">
        <f>IF(O36="","",O36-(O40+O43))</f>
        <v/>
      </c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10"/>
      <c r="AT46" s="50" t="s">
        <v>24</v>
      </c>
      <c r="AU46" s="9"/>
      <c r="AV46" s="9"/>
      <c r="AW46" s="9"/>
      <c r="AX46" s="9"/>
    </row>
    <row r="47" spans="2:50" ht="13.9" customHeight="1">
      <c r="B47" s="78"/>
      <c r="C47" s="79"/>
      <c r="D47" s="79"/>
      <c r="E47" s="79"/>
      <c r="F47" s="79"/>
      <c r="G47" s="79"/>
      <c r="H47" s="79"/>
      <c r="I47" s="79"/>
      <c r="J47" s="79"/>
      <c r="K47" s="80"/>
      <c r="L47" s="5"/>
      <c r="M47" s="108"/>
      <c r="N47" s="108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2"/>
      <c r="AT47" s="50" t="s">
        <v>25</v>
      </c>
      <c r="AU47" s="9"/>
      <c r="AV47" s="9"/>
      <c r="AW47" s="9"/>
      <c r="AX47" s="9"/>
    </row>
    <row r="48" spans="2:50" ht="13.9" customHeight="1" thickBot="1">
      <c r="B48" s="72" t="s">
        <v>44</v>
      </c>
      <c r="C48" s="73"/>
      <c r="D48" s="73"/>
      <c r="E48" s="73"/>
      <c r="F48" s="73"/>
      <c r="G48" s="73"/>
      <c r="H48" s="73"/>
      <c r="I48" s="73"/>
      <c r="J48" s="73"/>
      <c r="K48" s="74"/>
      <c r="L48" s="3" t="s">
        <v>54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4"/>
      <c r="AT48" s="50" t="s">
        <v>26</v>
      </c>
      <c r="AU48" s="9"/>
      <c r="AV48" s="9"/>
      <c r="AW48" s="9"/>
      <c r="AX48" s="9"/>
    </row>
    <row r="49" spans="2:90" ht="13.9" customHeight="1">
      <c r="B49" s="75"/>
      <c r="C49" s="76"/>
      <c r="D49" s="76"/>
      <c r="E49" s="76"/>
      <c r="F49" s="76"/>
      <c r="G49" s="76"/>
      <c r="H49" s="76"/>
      <c r="I49" s="76"/>
      <c r="J49" s="76"/>
      <c r="K49" s="77"/>
      <c r="M49" s="107" t="s">
        <v>36</v>
      </c>
      <c r="N49" s="107"/>
      <c r="O49" s="101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3"/>
      <c r="AT49" s="50" t="s">
        <v>27</v>
      </c>
      <c r="AU49" s="9"/>
      <c r="AV49" s="9"/>
      <c r="AW49" s="9"/>
      <c r="AX49" s="9"/>
    </row>
    <row r="50" spans="2:90" ht="13.9" customHeight="1" thickBot="1">
      <c r="B50" s="78"/>
      <c r="C50" s="79"/>
      <c r="D50" s="79"/>
      <c r="E50" s="79"/>
      <c r="F50" s="79"/>
      <c r="G50" s="79"/>
      <c r="H50" s="79"/>
      <c r="I50" s="79"/>
      <c r="J50" s="79"/>
      <c r="K50" s="80"/>
      <c r="L50" s="5"/>
      <c r="M50" s="108"/>
      <c r="N50" s="108"/>
      <c r="O50" s="104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6"/>
      <c r="AT50" s="50" t="s">
        <v>28</v>
      </c>
      <c r="AU50" s="9"/>
      <c r="AV50" s="9"/>
      <c r="AW50" s="9"/>
      <c r="AX50" s="9"/>
    </row>
    <row r="51" spans="2:90" ht="13.9" customHeight="1">
      <c r="B51" s="72" t="s">
        <v>45</v>
      </c>
      <c r="C51" s="73"/>
      <c r="D51" s="73"/>
      <c r="E51" s="73"/>
      <c r="F51" s="73"/>
      <c r="G51" s="73"/>
      <c r="H51" s="73"/>
      <c r="I51" s="73"/>
      <c r="J51" s="73"/>
      <c r="K51" s="74"/>
      <c r="L51" s="3" t="s">
        <v>55</v>
      </c>
      <c r="M51" s="3"/>
      <c r="N51" s="3"/>
      <c r="AD51" s="10"/>
      <c r="AT51" s="50" t="s">
        <v>29</v>
      </c>
      <c r="AU51" s="9"/>
      <c r="AV51" s="9"/>
      <c r="AW51" s="9"/>
      <c r="AX51" s="9"/>
    </row>
    <row r="52" spans="2:90" ht="13.9" customHeight="1">
      <c r="B52" s="75"/>
      <c r="C52" s="76"/>
      <c r="D52" s="76"/>
      <c r="E52" s="76"/>
      <c r="F52" s="76"/>
      <c r="G52" s="76"/>
      <c r="H52" s="76"/>
      <c r="I52" s="76"/>
      <c r="J52" s="76"/>
      <c r="K52" s="77"/>
      <c r="M52" s="107" t="s">
        <v>36</v>
      </c>
      <c r="N52" s="107"/>
      <c r="O52" s="109" t="str">
        <f>IF(O33="","",O33-(O40+O43+O49))</f>
        <v/>
      </c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10"/>
    </row>
    <row r="53" spans="2:90" ht="13.9" customHeight="1">
      <c r="B53" s="78"/>
      <c r="C53" s="79"/>
      <c r="D53" s="79"/>
      <c r="E53" s="79"/>
      <c r="F53" s="79"/>
      <c r="G53" s="79"/>
      <c r="H53" s="79"/>
      <c r="I53" s="79"/>
      <c r="J53" s="79"/>
      <c r="K53" s="80"/>
      <c r="L53" s="5"/>
      <c r="M53" s="108"/>
      <c r="N53" s="108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2"/>
    </row>
    <row r="54" spans="2:90" ht="18.600000000000001" customHeight="1">
      <c r="B54" s="13" t="s">
        <v>68</v>
      </c>
    </row>
    <row r="55" spans="2:90" ht="16.899999999999999" customHeight="1">
      <c r="Z55" s="147" t="s">
        <v>63</v>
      </c>
      <c r="AA55" s="147"/>
      <c r="AB55" s="147"/>
      <c r="AC55" s="147"/>
      <c r="BD55" s="71" t="s">
        <v>74</v>
      </c>
      <c r="BE55" s="71"/>
      <c r="BF55" s="71"/>
      <c r="BG55" s="71"/>
      <c r="CH55" s="71" t="s">
        <v>75</v>
      </c>
      <c r="CI55" s="71"/>
      <c r="CJ55" s="71"/>
      <c r="CK55" s="71"/>
      <c r="CL55" s="71"/>
    </row>
    <row r="56" spans="2:90" ht="9.6" customHeight="1">
      <c r="B56" s="148" t="s">
        <v>35</v>
      </c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U56" s="149" t="s">
        <v>58</v>
      </c>
      <c r="V56" s="150"/>
      <c r="W56" s="149" t="s">
        <v>59</v>
      </c>
      <c r="X56" s="150"/>
      <c r="Y56" s="149" t="s">
        <v>60</v>
      </c>
      <c r="Z56" s="150"/>
      <c r="AA56" s="149" t="s">
        <v>61</v>
      </c>
      <c r="AB56" s="150"/>
      <c r="AC56" s="149" t="s">
        <v>62</v>
      </c>
      <c r="AD56" s="150"/>
      <c r="AF56" s="148" t="s">
        <v>35</v>
      </c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  <c r="BJ56" s="148" t="s">
        <v>35</v>
      </c>
      <c r="BK56" s="148"/>
      <c r="BL56" s="148"/>
      <c r="BM56" s="148"/>
      <c r="BN56" s="148"/>
      <c r="BO56" s="148"/>
      <c r="BP56" s="148"/>
      <c r="BQ56" s="148"/>
      <c r="BR56" s="148"/>
      <c r="BS56" s="148"/>
      <c r="BT56" s="148"/>
      <c r="BU56" s="148"/>
      <c r="BV56" s="148"/>
      <c r="BW56" s="148"/>
      <c r="BX56" s="148"/>
      <c r="CC56" s="46"/>
      <c r="CD56" s="46"/>
      <c r="CE56" s="46"/>
      <c r="CF56" s="46"/>
      <c r="CG56" s="46"/>
      <c r="CH56" s="46"/>
      <c r="CI56" s="46"/>
      <c r="CJ56" s="46"/>
      <c r="CK56" s="46"/>
      <c r="CL56" s="46"/>
    </row>
    <row r="57" spans="2:90" ht="19.149999999999999" customHeight="1"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U57" s="152"/>
      <c r="V57" s="153"/>
      <c r="W57" s="152"/>
      <c r="X57" s="153"/>
      <c r="Y57" s="152"/>
      <c r="Z57" s="153"/>
      <c r="AA57" s="152"/>
      <c r="AB57" s="153"/>
      <c r="AC57" s="152"/>
      <c r="AD57" s="153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J57" s="148"/>
      <c r="BK57" s="148"/>
      <c r="BL57" s="148"/>
      <c r="BM57" s="148"/>
      <c r="BN57" s="148"/>
      <c r="BO57" s="148"/>
      <c r="BP57" s="148"/>
      <c r="BQ57" s="148"/>
      <c r="BR57" s="148"/>
      <c r="BS57" s="148"/>
      <c r="BT57" s="148"/>
      <c r="BU57" s="148"/>
      <c r="BV57" s="148"/>
      <c r="BW57" s="148"/>
      <c r="BX57" s="148"/>
      <c r="CC57" s="19"/>
      <c r="CD57" s="19"/>
      <c r="CE57" s="19"/>
      <c r="CF57" s="19"/>
      <c r="CG57" s="19"/>
      <c r="CH57" s="19"/>
      <c r="CI57" s="19"/>
      <c r="CJ57" s="19"/>
      <c r="CK57" s="19"/>
      <c r="CL57" s="19"/>
    </row>
    <row r="58" spans="2:90" ht="13.9" customHeight="1"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U58" s="99"/>
      <c r="V58" s="154"/>
      <c r="W58" s="99"/>
      <c r="X58" s="154"/>
      <c r="Y58" s="99"/>
      <c r="Z58" s="154"/>
      <c r="AA58" s="99"/>
      <c r="AB58" s="154"/>
      <c r="AC58" s="99"/>
      <c r="AD58" s="154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C58" s="19"/>
      <c r="CD58" s="19"/>
      <c r="CE58" s="19"/>
      <c r="CF58" s="19"/>
      <c r="CG58" s="19"/>
      <c r="CH58" s="19"/>
      <c r="CI58" s="19"/>
      <c r="CJ58" s="19"/>
      <c r="CK58" s="19"/>
      <c r="CL58" s="19"/>
    </row>
    <row r="59" spans="2:90" ht="6.6" customHeight="1"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U59" s="100"/>
      <c r="V59" s="155"/>
      <c r="W59" s="100"/>
      <c r="X59" s="155"/>
      <c r="Y59" s="100"/>
      <c r="Z59" s="155"/>
      <c r="AA59" s="100"/>
      <c r="AB59" s="155"/>
      <c r="AC59" s="100"/>
      <c r="AD59" s="155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C59" s="19"/>
      <c r="CD59" s="19"/>
      <c r="CE59" s="19"/>
      <c r="CF59" s="19"/>
      <c r="CG59" s="19"/>
      <c r="CH59" s="19"/>
      <c r="CI59" s="19"/>
      <c r="CJ59" s="19"/>
      <c r="CK59" s="19"/>
      <c r="CL59" s="19"/>
    </row>
    <row r="60" spans="2:90" ht="6.6" customHeight="1">
      <c r="CC60" s="19"/>
      <c r="CD60" s="19"/>
      <c r="CE60" s="19"/>
      <c r="CF60" s="19"/>
      <c r="CG60" s="19"/>
      <c r="CH60" s="19"/>
      <c r="CI60" s="19"/>
      <c r="CJ60" s="19"/>
      <c r="CK60" s="19"/>
      <c r="CL60" s="19"/>
    </row>
    <row r="61" spans="2:90" ht="7.15" customHeight="1">
      <c r="B61" s="124" t="s">
        <v>36</v>
      </c>
      <c r="C61" s="124"/>
      <c r="D61" s="125">
        <f>入力用!D6</f>
        <v>0</v>
      </c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AF61" s="124" t="s">
        <v>36</v>
      </c>
      <c r="AG61" s="124"/>
      <c r="AH61" s="125">
        <f>入力用!D6</f>
        <v>0</v>
      </c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BJ61" s="124" t="s">
        <v>36</v>
      </c>
      <c r="BK61" s="124"/>
      <c r="BL61" s="125">
        <f>入力用!D6</f>
        <v>0</v>
      </c>
      <c r="BM61" s="125"/>
      <c r="BN61" s="125"/>
      <c r="BO61" s="125"/>
      <c r="BP61" s="125"/>
      <c r="BQ61" s="125"/>
      <c r="BR61" s="125"/>
      <c r="BS61" s="125"/>
      <c r="BT61" s="125"/>
      <c r="BU61" s="125"/>
      <c r="BV61" s="125"/>
      <c r="BW61" s="125"/>
      <c r="CC61" s="19"/>
      <c r="CD61" s="19"/>
      <c r="CE61" s="19"/>
      <c r="CF61" s="19"/>
      <c r="CG61" s="19"/>
      <c r="CH61" s="19"/>
      <c r="CI61" s="19"/>
      <c r="CJ61" s="19"/>
      <c r="CK61" s="19"/>
      <c r="CL61" s="19"/>
    </row>
    <row r="62" spans="2:90" ht="15.6" customHeight="1">
      <c r="B62" s="167"/>
      <c r="C62" s="167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V62" s="157" t="s">
        <v>64</v>
      </c>
      <c r="W62" s="158"/>
      <c r="X62" s="158"/>
      <c r="Y62" s="158"/>
      <c r="Z62" s="158"/>
      <c r="AA62" s="158"/>
      <c r="AB62" s="159"/>
      <c r="AC62" s="163" t="s">
        <v>34</v>
      </c>
      <c r="AD62" s="164"/>
      <c r="AF62" s="167"/>
      <c r="AG62" s="167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Z62" s="157" t="s">
        <v>64</v>
      </c>
      <c r="BA62" s="158"/>
      <c r="BB62" s="158"/>
      <c r="BC62" s="158"/>
      <c r="BD62" s="158"/>
      <c r="BE62" s="158"/>
      <c r="BF62" s="159"/>
      <c r="BG62" s="163" t="s">
        <v>34</v>
      </c>
      <c r="BH62" s="164"/>
      <c r="BJ62" s="167"/>
      <c r="BK62" s="167"/>
      <c r="BL62" s="156"/>
      <c r="BM62" s="156"/>
      <c r="BN62" s="156"/>
      <c r="BO62" s="156"/>
      <c r="BP62" s="156"/>
      <c r="BQ62" s="156"/>
      <c r="BR62" s="156"/>
      <c r="BS62" s="156"/>
      <c r="BT62" s="156"/>
      <c r="BU62" s="156"/>
      <c r="BV62" s="156"/>
      <c r="BW62" s="156"/>
      <c r="CC62" s="19"/>
      <c r="CD62" s="19"/>
      <c r="CE62" s="19"/>
      <c r="CF62" s="19"/>
      <c r="CG62" s="19"/>
      <c r="CH62" s="19"/>
      <c r="CI62" s="19"/>
      <c r="CJ62" s="19"/>
      <c r="CK62" s="47"/>
      <c r="CL62" s="47"/>
    </row>
    <row r="63" spans="2:90" ht="15.6" customHeight="1">
      <c r="P63" s="168">
        <f>入力用!P61</f>
        <v>0</v>
      </c>
      <c r="Q63" s="168"/>
      <c r="V63" s="160"/>
      <c r="W63" s="161"/>
      <c r="X63" s="161"/>
      <c r="Y63" s="161"/>
      <c r="Z63" s="161"/>
      <c r="AA63" s="161"/>
      <c r="AB63" s="162"/>
      <c r="AC63" s="165"/>
      <c r="AD63" s="166"/>
      <c r="AT63" s="168">
        <f>入力用!AT61</f>
        <v>0</v>
      </c>
      <c r="AU63" s="168"/>
      <c r="AZ63" s="160"/>
      <c r="BA63" s="161"/>
      <c r="BB63" s="161"/>
      <c r="BC63" s="161"/>
      <c r="BD63" s="161"/>
      <c r="BE63" s="161"/>
      <c r="BF63" s="162"/>
      <c r="BG63" s="165"/>
      <c r="BH63" s="166"/>
      <c r="BX63" s="168">
        <f>入力用!BX61</f>
        <v>0</v>
      </c>
      <c r="BY63" s="168"/>
      <c r="CC63" s="19"/>
      <c r="CD63" s="19"/>
      <c r="CE63" s="19"/>
      <c r="CF63" s="19"/>
      <c r="CG63" s="19"/>
      <c r="CH63" s="19"/>
      <c r="CI63" s="19"/>
      <c r="CJ63" s="19"/>
      <c r="CK63" s="47"/>
      <c r="CL63" s="47"/>
    </row>
    <row r="64" spans="2:90" ht="15.6" customHeight="1">
      <c r="B64" s="87" t="s">
        <v>0</v>
      </c>
      <c r="C64" s="87"/>
      <c r="D64" s="87"/>
      <c r="E64" s="169" t="str">
        <f>IF(入力用!E8=0,"令和　年　月　日",入力用!E8)</f>
        <v>令和　年　月　日</v>
      </c>
      <c r="F64" s="169"/>
      <c r="G64" s="169"/>
      <c r="H64" s="169"/>
      <c r="I64" s="169"/>
      <c r="J64" s="169"/>
      <c r="K64" s="169"/>
      <c r="L64" s="169"/>
      <c r="M64" s="169"/>
      <c r="N64" s="120" t="str">
        <f>IF(P7=1,"契約","")</f>
        <v/>
      </c>
      <c r="O64" s="120"/>
      <c r="P64" s="120"/>
      <c r="Q64" s="86" t="str">
        <f>IF(P7=1,"（変更）","")</f>
        <v/>
      </c>
      <c r="R64" s="86"/>
      <c r="S64" s="86"/>
      <c r="T64" s="87" t="s">
        <v>1</v>
      </c>
      <c r="V64" s="170" t="s">
        <v>65</v>
      </c>
      <c r="W64" s="171"/>
      <c r="X64" s="171"/>
      <c r="Y64" s="171"/>
      <c r="Z64" s="171"/>
      <c r="AA64" s="171"/>
      <c r="AB64" s="172"/>
      <c r="AC64" s="163" t="s">
        <v>34</v>
      </c>
      <c r="AD64" s="164"/>
      <c r="AF64" s="87" t="s">
        <v>0</v>
      </c>
      <c r="AG64" s="87"/>
      <c r="AH64" s="87"/>
      <c r="AI64" s="169" t="str">
        <f>IF(入力用!E8=0,"令和　年　月　日",入力用!E8)</f>
        <v>令和　年　月　日</v>
      </c>
      <c r="AJ64" s="169"/>
      <c r="AK64" s="169"/>
      <c r="AL64" s="169"/>
      <c r="AM64" s="169"/>
      <c r="AN64" s="169"/>
      <c r="AO64" s="169"/>
      <c r="AP64" s="169"/>
      <c r="AQ64" s="169"/>
      <c r="AR64" s="120" t="str">
        <f>IF(P7=1,"契約","")</f>
        <v/>
      </c>
      <c r="AS64" s="120"/>
      <c r="AT64" s="120"/>
      <c r="AU64" s="86" t="str">
        <f>IF(P7=1,"（変更）","")</f>
        <v/>
      </c>
      <c r="AV64" s="86"/>
      <c r="AW64" s="86"/>
      <c r="AX64" s="87" t="s">
        <v>1</v>
      </c>
      <c r="AZ64" s="170"/>
      <c r="BA64" s="171"/>
      <c r="BB64" s="171"/>
      <c r="BC64" s="171"/>
      <c r="BD64" s="171"/>
      <c r="BE64" s="171"/>
      <c r="BF64" s="172"/>
      <c r="BG64" s="163" t="s">
        <v>34</v>
      </c>
      <c r="BH64" s="164"/>
      <c r="BJ64" s="87" t="s">
        <v>0</v>
      </c>
      <c r="BK64" s="87"/>
      <c r="BL64" s="87"/>
      <c r="BM64" s="169" t="str">
        <f>IF(入力用!E8=0,"令和　年　月　日",入力用!E8)</f>
        <v>令和　年　月　日</v>
      </c>
      <c r="BN64" s="169"/>
      <c r="BO64" s="169"/>
      <c r="BP64" s="169"/>
      <c r="BQ64" s="169"/>
      <c r="BR64" s="169"/>
      <c r="BS64" s="169"/>
      <c r="BT64" s="169"/>
      <c r="BU64" s="169"/>
      <c r="BV64" s="120" t="str">
        <f>IF(P7=1,"契約","")</f>
        <v/>
      </c>
      <c r="BW64" s="120"/>
      <c r="BX64" s="120"/>
      <c r="BY64" s="86" t="str">
        <f>IF(P7=1,"（変更）","")</f>
        <v/>
      </c>
      <c r="BZ64" s="86"/>
      <c r="CA64" s="86"/>
      <c r="CB64" s="87" t="s">
        <v>1</v>
      </c>
      <c r="CC64" s="19"/>
      <c r="CD64" s="48"/>
      <c r="CE64" s="48"/>
      <c r="CF64" s="48"/>
      <c r="CG64" s="48"/>
      <c r="CH64" s="48"/>
      <c r="CI64" s="48"/>
      <c r="CJ64" s="48"/>
      <c r="CK64" s="47"/>
      <c r="CL64" s="47"/>
    </row>
    <row r="65" spans="2:90" ht="15.6" customHeight="1">
      <c r="B65" s="87"/>
      <c r="C65" s="87"/>
      <c r="D65" s="87"/>
      <c r="E65" s="169"/>
      <c r="F65" s="169"/>
      <c r="G65" s="169"/>
      <c r="H65" s="169"/>
      <c r="I65" s="169"/>
      <c r="J65" s="169"/>
      <c r="K65" s="169"/>
      <c r="L65" s="169"/>
      <c r="M65" s="169"/>
      <c r="N65" s="71" t="str">
        <f>IF(P7=0,"契約","")</f>
        <v>契約</v>
      </c>
      <c r="O65" s="71"/>
      <c r="P65" s="71"/>
      <c r="Q65" s="71" t="str">
        <f>IF(P7=0,"（変更）","")</f>
        <v>（変更）</v>
      </c>
      <c r="R65" s="71"/>
      <c r="S65" s="71"/>
      <c r="T65" s="87"/>
      <c r="V65" s="173" t="s">
        <v>66</v>
      </c>
      <c r="W65" s="174"/>
      <c r="X65" s="174"/>
      <c r="Y65" s="174"/>
      <c r="Z65" s="174"/>
      <c r="AA65" s="174"/>
      <c r="AB65" s="175"/>
      <c r="AC65" s="165"/>
      <c r="AD65" s="166"/>
      <c r="AF65" s="87"/>
      <c r="AG65" s="87"/>
      <c r="AH65" s="87"/>
      <c r="AI65" s="169"/>
      <c r="AJ65" s="169"/>
      <c r="AK65" s="169"/>
      <c r="AL65" s="169"/>
      <c r="AM65" s="169"/>
      <c r="AN65" s="169"/>
      <c r="AO65" s="169"/>
      <c r="AP65" s="169"/>
      <c r="AQ65" s="169"/>
      <c r="AR65" s="71" t="str">
        <f>IF(P7=0,"契約","")</f>
        <v>契約</v>
      </c>
      <c r="AS65" s="71"/>
      <c r="AT65" s="71"/>
      <c r="AU65" s="71" t="str">
        <f>IF(P7=0,"（変更）","")</f>
        <v>（変更）</v>
      </c>
      <c r="AV65" s="71"/>
      <c r="AW65" s="71"/>
      <c r="AX65" s="87"/>
      <c r="AZ65" s="173"/>
      <c r="BA65" s="174"/>
      <c r="BB65" s="174"/>
      <c r="BC65" s="174"/>
      <c r="BD65" s="174"/>
      <c r="BE65" s="174"/>
      <c r="BF65" s="175"/>
      <c r="BG65" s="165"/>
      <c r="BH65" s="166"/>
      <c r="BJ65" s="87"/>
      <c r="BK65" s="87"/>
      <c r="BL65" s="87"/>
      <c r="BM65" s="169"/>
      <c r="BN65" s="169"/>
      <c r="BO65" s="169"/>
      <c r="BP65" s="169"/>
      <c r="BQ65" s="169"/>
      <c r="BR65" s="169"/>
      <c r="BS65" s="169"/>
      <c r="BT65" s="169"/>
      <c r="BU65" s="169"/>
      <c r="BV65" s="71" t="str">
        <f>IF(P7=0,"契約","")</f>
        <v>契約</v>
      </c>
      <c r="BW65" s="71"/>
      <c r="BX65" s="71"/>
      <c r="BY65" s="71" t="str">
        <f>IF(P7=0,"（変更）","")</f>
        <v>（変更）</v>
      </c>
      <c r="BZ65" s="71"/>
      <c r="CA65" s="71"/>
      <c r="CB65" s="87"/>
      <c r="CC65" s="19"/>
      <c r="CD65" s="48"/>
      <c r="CE65" s="48"/>
      <c r="CF65" s="48"/>
      <c r="CG65" s="48"/>
      <c r="CH65" s="48"/>
      <c r="CI65" s="48"/>
      <c r="CJ65" s="48"/>
      <c r="CK65" s="47"/>
      <c r="CL65" s="47"/>
    </row>
    <row r="66" spans="2:90" ht="13.9" customHeight="1">
      <c r="B66" s="87"/>
      <c r="C66" s="87"/>
      <c r="D66" s="87"/>
      <c r="E66" s="169"/>
      <c r="F66" s="169"/>
      <c r="G66" s="169"/>
      <c r="H66" s="169"/>
      <c r="I66" s="169"/>
      <c r="J66" s="169"/>
      <c r="K66" s="169"/>
      <c r="L66" s="169"/>
      <c r="M66" s="169"/>
      <c r="N66" s="86" t="str">
        <f>IF(P7=2,"契約","")</f>
        <v/>
      </c>
      <c r="O66" s="86"/>
      <c r="P66" s="86"/>
      <c r="Q66" s="71" t="str">
        <f>IF(P7=2,"（変更）","")</f>
        <v/>
      </c>
      <c r="R66" s="71"/>
      <c r="S66" s="71"/>
      <c r="T66" s="87"/>
      <c r="V66" s="170" t="s">
        <v>67</v>
      </c>
      <c r="W66" s="171"/>
      <c r="X66" s="171"/>
      <c r="Y66" s="171"/>
      <c r="Z66" s="171"/>
      <c r="AA66" s="171"/>
      <c r="AB66" s="172"/>
      <c r="AC66" s="163" t="s">
        <v>34</v>
      </c>
      <c r="AD66" s="164"/>
      <c r="AF66" s="87"/>
      <c r="AG66" s="87"/>
      <c r="AH66" s="87"/>
      <c r="AI66" s="169"/>
      <c r="AJ66" s="169"/>
      <c r="AK66" s="169"/>
      <c r="AL66" s="169"/>
      <c r="AM66" s="169"/>
      <c r="AN66" s="169"/>
      <c r="AO66" s="169"/>
      <c r="AP66" s="169"/>
      <c r="AQ66" s="169"/>
      <c r="AR66" s="86" t="str">
        <f>IF(P7=2,"契約","")</f>
        <v/>
      </c>
      <c r="AS66" s="86"/>
      <c r="AT66" s="86"/>
      <c r="AU66" s="71" t="str">
        <f>IF(P7=2,"（変更）","")</f>
        <v/>
      </c>
      <c r="AV66" s="71"/>
      <c r="AW66" s="71"/>
      <c r="AX66" s="87"/>
      <c r="AZ66" s="170" t="s">
        <v>67</v>
      </c>
      <c r="BA66" s="171"/>
      <c r="BB66" s="171"/>
      <c r="BC66" s="171"/>
      <c r="BD66" s="171"/>
      <c r="BE66" s="171"/>
      <c r="BF66" s="172"/>
      <c r="BG66" s="163" t="s">
        <v>34</v>
      </c>
      <c r="BH66" s="164"/>
      <c r="BJ66" s="87"/>
      <c r="BK66" s="87"/>
      <c r="BL66" s="87"/>
      <c r="BM66" s="169"/>
      <c r="BN66" s="169"/>
      <c r="BO66" s="169"/>
      <c r="BP66" s="169"/>
      <c r="BQ66" s="169"/>
      <c r="BR66" s="169"/>
      <c r="BS66" s="169"/>
      <c r="BT66" s="169"/>
      <c r="BU66" s="169"/>
      <c r="BV66" s="86" t="str">
        <f>IF(P7=2,"契約","")</f>
        <v/>
      </c>
      <c r="BW66" s="86"/>
      <c r="BX66" s="86"/>
      <c r="BY66" s="71" t="str">
        <f>IF(P7=2,"（変更）","")</f>
        <v/>
      </c>
      <c r="BZ66" s="71"/>
      <c r="CA66" s="71"/>
      <c r="CB66" s="87"/>
      <c r="CC66" s="19"/>
      <c r="CD66" s="48"/>
      <c r="CE66" s="48"/>
      <c r="CF66" s="48"/>
      <c r="CG66" s="48"/>
      <c r="CH66" s="48"/>
      <c r="CI66" s="48"/>
      <c r="CJ66" s="48"/>
      <c r="CK66" s="47"/>
      <c r="CL66" s="47"/>
    </row>
    <row r="67" spans="2:90" ht="13.5">
      <c r="V67" s="173" t="s">
        <v>73</v>
      </c>
      <c r="W67" s="174"/>
      <c r="X67" s="174"/>
      <c r="Y67" s="174"/>
      <c r="Z67" s="174"/>
      <c r="AA67" s="174"/>
      <c r="AB67" s="175"/>
      <c r="AC67" s="165"/>
      <c r="AD67" s="166"/>
      <c r="AZ67" s="173" t="s">
        <v>73</v>
      </c>
      <c r="BA67" s="174"/>
      <c r="BB67" s="174"/>
      <c r="BC67" s="174"/>
      <c r="BD67" s="174"/>
      <c r="BE67" s="174"/>
      <c r="BF67" s="175"/>
      <c r="BG67" s="165"/>
      <c r="BH67" s="166"/>
      <c r="CC67" s="19"/>
      <c r="CD67" s="48"/>
      <c r="CE67" s="48"/>
      <c r="CF67" s="48"/>
      <c r="CG67" s="48"/>
      <c r="CH67" s="48"/>
      <c r="CI67" s="48"/>
      <c r="CJ67" s="48"/>
      <c r="CK67" s="47"/>
      <c r="CL67" s="47"/>
    </row>
    <row r="69" spans="2:90" ht="19.899999999999999" customHeight="1">
      <c r="C69" s="176" t="str">
        <f>IF(入力用!C13="","",入力用!C13)</f>
        <v/>
      </c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28" t="s">
        <v>2</v>
      </c>
      <c r="Y69" s="128"/>
      <c r="Z69" s="128"/>
      <c r="AA69" s="128"/>
      <c r="AB69" s="128"/>
      <c r="AC69" s="128"/>
      <c r="AG69" s="176" t="str">
        <f>IF(入力用!C13="","",入力用!C13)</f>
        <v/>
      </c>
      <c r="AH69" s="176"/>
      <c r="AI69" s="176"/>
      <c r="AJ69" s="176"/>
      <c r="AK69" s="176"/>
      <c r="AL69" s="176"/>
      <c r="AM69" s="176"/>
      <c r="AN69" s="176"/>
      <c r="AO69" s="176"/>
      <c r="AP69" s="176"/>
      <c r="AQ69" s="176"/>
      <c r="AR69" s="176"/>
      <c r="AS69" s="176"/>
      <c r="AT69" s="176"/>
      <c r="AU69" s="176"/>
      <c r="AV69" s="176"/>
      <c r="AW69" s="176"/>
      <c r="AX69" s="176"/>
      <c r="AY69" s="176"/>
      <c r="AZ69" s="176"/>
      <c r="BA69" s="176"/>
      <c r="BB69" s="128" t="s">
        <v>2</v>
      </c>
      <c r="BC69" s="128"/>
      <c r="BD69" s="128"/>
      <c r="BE69" s="128"/>
      <c r="BF69" s="128"/>
      <c r="BG69" s="128"/>
      <c r="BK69" s="176" t="str">
        <f>IF(入力用!C13="","",入力用!C13)</f>
        <v/>
      </c>
      <c r="BL69" s="176"/>
      <c r="BM69" s="176"/>
      <c r="BN69" s="176"/>
      <c r="BO69" s="176"/>
      <c r="BP69" s="176"/>
      <c r="BQ69" s="176"/>
      <c r="BR69" s="176"/>
      <c r="BS69" s="176"/>
      <c r="BT69" s="176"/>
      <c r="BU69" s="176"/>
      <c r="BV69" s="176"/>
      <c r="BW69" s="176"/>
      <c r="BX69" s="176"/>
      <c r="BY69" s="176"/>
      <c r="BZ69" s="176"/>
      <c r="CA69" s="176"/>
      <c r="CB69" s="176"/>
      <c r="CC69" s="176"/>
      <c r="CD69" s="176"/>
      <c r="CE69" s="176"/>
      <c r="CF69" s="128" t="s">
        <v>2</v>
      </c>
      <c r="CG69" s="128"/>
      <c r="CH69" s="128"/>
      <c r="CI69" s="128"/>
      <c r="CJ69" s="128"/>
      <c r="CK69" s="128"/>
    </row>
    <row r="70" spans="2:90" ht="6.6" customHeight="1"/>
    <row r="71" spans="2:90" ht="18.600000000000001" customHeight="1">
      <c r="W71" s="49" t="s">
        <v>3</v>
      </c>
      <c r="X71" s="177">
        <f>入力用!X15</f>
        <v>0</v>
      </c>
      <c r="Y71" s="177"/>
      <c r="Z71" s="177"/>
      <c r="AA71" s="177"/>
      <c r="AB71" s="177"/>
      <c r="AC71" s="1" t="s">
        <v>4</v>
      </c>
      <c r="BA71" s="49" t="s">
        <v>3</v>
      </c>
      <c r="BB71" s="177">
        <f>入力用!X15</f>
        <v>0</v>
      </c>
      <c r="BC71" s="177"/>
      <c r="BD71" s="177"/>
      <c r="BE71" s="177"/>
      <c r="BF71" s="177"/>
      <c r="BG71" s="1" t="s">
        <v>4</v>
      </c>
      <c r="CE71" s="49" t="s">
        <v>3</v>
      </c>
      <c r="CF71" s="177">
        <f>入力用!X15</f>
        <v>0</v>
      </c>
      <c r="CG71" s="177"/>
      <c r="CH71" s="177"/>
      <c r="CI71" s="177"/>
      <c r="CJ71" s="177"/>
      <c r="CK71" s="1" t="s">
        <v>4</v>
      </c>
    </row>
    <row r="72" spans="2:90" ht="4.9000000000000004" customHeight="1"/>
    <row r="73" spans="2:90" ht="16.899999999999999" customHeight="1">
      <c r="B73" s="2" t="s">
        <v>31</v>
      </c>
      <c r="AF73" s="2" t="s">
        <v>31</v>
      </c>
      <c r="BJ73" s="2" t="s">
        <v>31</v>
      </c>
    </row>
    <row r="75" spans="2:90" ht="16.899999999999999" customHeight="1">
      <c r="D75" s="179" t="str">
        <f>IF(入力用!D19=0,"令和　　年　　月　　日",入力用!D19)</f>
        <v>令和　　年　　月　　日</v>
      </c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P75" s="71" t="s">
        <v>32</v>
      </c>
      <c r="Q75" s="71"/>
      <c r="R75" s="71"/>
      <c r="S75" s="71"/>
      <c r="AH75" s="179" t="str">
        <f>IF(入力用!D19=0,"令和　　年　　月　　日",入力用!D19)</f>
        <v>令和　　年　　月　　日</v>
      </c>
      <c r="AI75" s="179"/>
      <c r="AJ75" s="179"/>
      <c r="AK75" s="179"/>
      <c r="AL75" s="179"/>
      <c r="AM75" s="179"/>
      <c r="AN75" s="179"/>
      <c r="AO75" s="179"/>
      <c r="AP75" s="179"/>
      <c r="AQ75" s="179"/>
      <c r="AR75" s="179"/>
      <c r="AT75" s="71" t="s">
        <v>32</v>
      </c>
      <c r="AU75" s="71"/>
      <c r="AV75" s="71"/>
      <c r="AW75" s="71"/>
      <c r="BL75" s="179" t="str">
        <f>IF(入力用!D19=0,"令和　　年　　月　　日",入力用!D19)</f>
        <v>令和　　年　　月　　日</v>
      </c>
      <c r="BM75" s="179"/>
      <c r="BN75" s="179"/>
      <c r="BO75" s="179"/>
      <c r="BP75" s="179"/>
      <c r="BQ75" s="179"/>
      <c r="BR75" s="179"/>
      <c r="BS75" s="179"/>
      <c r="BT75" s="179"/>
      <c r="BU75" s="179"/>
      <c r="BV75" s="179"/>
      <c r="BX75" s="71" t="s">
        <v>32</v>
      </c>
      <c r="BY75" s="71"/>
      <c r="BZ75" s="71"/>
      <c r="CA75" s="71"/>
    </row>
    <row r="76" spans="2:90" ht="1.9" customHeight="1"/>
    <row r="77" spans="2:90" ht="13.9" customHeight="1">
      <c r="Q77" s="62" t="str">
        <f>IF(入力用!Q21="","",入力用!Q21)</f>
        <v/>
      </c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U77" s="62" t="str">
        <f>IF(入力用!Q21="","",入力用!Q21)</f>
        <v/>
      </c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Y77" s="178" t="str">
        <f>IF(入力用!Q21="","",入力用!Q21)</f>
        <v/>
      </c>
      <c r="BZ77" s="178"/>
      <c r="CA77" s="178"/>
      <c r="CB77" s="178"/>
      <c r="CC77" s="178"/>
      <c r="CD77" s="178"/>
      <c r="CE77" s="178"/>
      <c r="CF77" s="178"/>
      <c r="CG77" s="178"/>
      <c r="CH77" s="178"/>
      <c r="CI77" s="178"/>
      <c r="CJ77" s="178"/>
      <c r="CK77" s="178"/>
    </row>
    <row r="78" spans="2:90" ht="13.9" customHeight="1">
      <c r="Q78" s="178">
        <f>入力用!Q22</f>
        <v>0</v>
      </c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U78" s="178">
        <f>入力用!Q22</f>
        <v>0</v>
      </c>
      <c r="AV78" s="178"/>
      <c r="AW78" s="178"/>
      <c r="AX78" s="178"/>
      <c r="AY78" s="178"/>
      <c r="AZ78" s="178"/>
      <c r="BA78" s="178"/>
      <c r="BB78" s="178"/>
      <c r="BC78" s="178"/>
      <c r="BD78" s="178"/>
      <c r="BE78" s="178"/>
      <c r="BF78" s="178"/>
      <c r="BG78" s="178"/>
      <c r="BY78" s="178">
        <f>入力用!Q22</f>
        <v>0</v>
      </c>
      <c r="BZ78" s="178"/>
      <c r="CA78" s="178"/>
      <c r="CB78" s="178"/>
      <c r="CC78" s="178"/>
      <c r="CD78" s="178"/>
      <c r="CE78" s="178"/>
      <c r="CF78" s="178"/>
      <c r="CG78" s="178"/>
      <c r="CH78" s="178"/>
      <c r="CI78" s="178"/>
      <c r="CJ78" s="178"/>
      <c r="CK78" s="178"/>
    </row>
    <row r="79" spans="2:90" ht="13.9" customHeight="1">
      <c r="Q79" s="178">
        <f>入力用!Q23</f>
        <v>0</v>
      </c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U79" s="178">
        <f>入力用!Q23</f>
        <v>0</v>
      </c>
      <c r="AV79" s="178"/>
      <c r="AW79" s="178"/>
      <c r="AX79" s="178"/>
      <c r="AY79" s="178"/>
      <c r="AZ79" s="178"/>
      <c r="BA79" s="178"/>
      <c r="BB79" s="178"/>
      <c r="BC79" s="178"/>
      <c r="BD79" s="178"/>
      <c r="BE79" s="178"/>
      <c r="BF79" s="178"/>
      <c r="BG79" s="178"/>
      <c r="BY79" s="178">
        <f>入力用!Q23</f>
        <v>0</v>
      </c>
      <c r="BZ79" s="178"/>
      <c r="CA79" s="178"/>
      <c r="CB79" s="178"/>
      <c r="CC79" s="178"/>
      <c r="CD79" s="178"/>
      <c r="CE79" s="178"/>
      <c r="CF79" s="178"/>
      <c r="CG79" s="178"/>
      <c r="CH79" s="178"/>
      <c r="CI79" s="178"/>
      <c r="CJ79" s="178"/>
      <c r="CK79" s="178"/>
    </row>
    <row r="80" spans="2:90" ht="9" customHeight="1">
      <c r="Q80" s="180">
        <f>入力用!Q24</f>
        <v>0</v>
      </c>
      <c r="R80" s="180"/>
      <c r="S80" s="180"/>
      <c r="T80" s="180"/>
      <c r="U80" s="181">
        <f>入力用!U24</f>
        <v>0</v>
      </c>
      <c r="V80" s="181"/>
      <c r="W80" s="181"/>
      <c r="X80" s="181"/>
      <c r="Y80" s="181"/>
      <c r="Z80" s="181"/>
      <c r="AA80" s="181"/>
      <c r="AB80" s="181"/>
      <c r="AC80" s="181"/>
      <c r="AD80" s="71" t="s">
        <v>34</v>
      </c>
      <c r="AU80" s="180">
        <f>入力用!Q24</f>
        <v>0</v>
      </c>
      <c r="AV80" s="180"/>
      <c r="AW80" s="180"/>
      <c r="AX80" s="180"/>
      <c r="AY80" s="181">
        <f>入力用!U24</f>
        <v>0</v>
      </c>
      <c r="AZ80" s="181"/>
      <c r="BA80" s="181"/>
      <c r="BB80" s="181"/>
      <c r="BC80" s="181"/>
      <c r="BD80" s="181"/>
      <c r="BE80" s="181"/>
      <c r="BF80" s="181"/>
      <c r="BG80" s="181"/>
      <c r="BH80" s="71" t="s">
        <v>34</v>
      </c>
      <c r="BY80" s="180">
        <f>入力用!Q24</f>
        <v>0</v>
      </c>
      <c r="BZ80" s="180"/>
      <c r="CA80" s="180"/>
      <c r="CB80" s="180"/>
      <c r="CC80" s="181">
        <f>入力用!U24</f>
        <v>0</v>
      </c>
      <c r="CD80" s="181"/>
      <c r="CE80" s="181"/>
      <c r="CF80" s="181"/>
      <c r="CG80" s="181"/>
      <c r="CH80" s="181"/>
      <c r="CI80" s="181"/>
      <c r="CJ80" s="181"/>
      <c r="CK80" s="181"/>
      <c r="CL80" s="71" t="s">
        <v>34</v>
      </c>
    </row>
    <row r="81" spans="2:90" ht="9" customHeight="1">
      <c r="Q81" s="180"/>
      <c r="R81" s="180"/>
      <c r="S81" s="180"/>
      <c r="T81" s="180"/>
      <c r="U81" s="181"/>
      <c r="V81" s="181"/>
      <c r="W81" s="181"/>
      <c r="X81" s="181"/>
      <c r="Y81" s="181"/>
      <c r="Z81" s="181"/>
      <c r="AA81" s="181"/>
      <c r="AB81" s="181"/>
      <c r="AC81" s="181"/>
      <c r="AD81" s="71"/>
      <c r="AU81" s="180"/>
      <c r="AV81" s="180"/>
      <c r="AW81" s="180"/>
      <c r="AX81" s="180"/>
      <c r="AY81" s="181"/>
      <c r="AZ81" s="181"/>
      <c r="BA81" s="181"/>
      <c r="BB81" s="181"/>
      <c r="BC81" s="181"/>
      <c r="BD81" s="181"/>
      <c r="BE81" s="181"/>
      <c r="BF81" s="181"/>
      <c r="BG81" s="181"/>
      <c r="BH81" s="71"/>
      <c r="BY81" s="180"/>
      <c r="BZ81" s="180"/>
      <c r="CA81" s="180"/>
      <c r="CB81" s="180"/>
      <c r="CC81" s="181"/>
      <c r="CD81" s="181"/>
      <c r="CE81" s="181"/>
      <c r="CF81" s="181"/>
      <c r="CG81" s="181"/>
      <c r="CH81" s="181"/>
      <c r="CI81" s="181"/>
      <c r="CJ81" s="181"/>
      <c r="CK81" s="181"/>
      <c r="CL81" s="71"/>
    </row>
    <row r="82" spans="2:90" ht="12.4" customHeight="1">
      <c r="B82" s="182" t="s">
        <v>33</v>
      </c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85" t="str">
        <f>入力用!Q26</f>
        <v/>
      </c>
      <c r="R82" s="85"/>
      <c r="S82" s="85"/>
      <c r="T82" s="180">
        <f>入力用!T26</f>
        <v>0</v>
      </c>
      <c r="U82" s="180"/>
      <c r="V82" s="180"/>
      <c r="W82" s="180"/>
      <c r="X82" s="180"/>
      <c r="Y82" s="180"/>
      <c r="Z82" s="180"/>
      <c r="AA82" s="180"/>
      <c r="AB82" s="180"/>
      <c r="AC82" s="180"/>
      <c r="AF82" s="182" t="s">
        <v>33</v>
      </c>
      <c r="AG82" s="182"/>
      <c r="AH82" s="182"/>
      <c r="AI82" s="182"/>
      <c r="AJ82" s="182"/>
      <c r="AK82" s="182"/>
      <c r="AL82" s="182"/>
      <c r="AM82" s="182"/>
      <c r="AN82" s="182"/>
      <c r="AO82" s="182"/>
      <c r="AP82" s="182"/>
      <c r="AQ82" s="182"/>
      <c r="AR82" s="182"/>
      <c r="AS82" s="182"/>
      <c r="AT82" s="182"/>
      <c r="AU82" s="85" t="str">
        <f>入力用!Q26</f>
        <v/>
      </c>
      <c r="AV82" s="85"/>
      <c r="AW82" s="85"/>
      <c r="AX82" s="180">
        <f>入力用!T26</f>
        <v>0</v>
      </c>
      <c r="AY82" s="180"/>
      <c r="AZ82" s="180"/>
      <c r="BA82" s="180"/>
      <c r="BB82" s="180"/>
      <c r="BC82" s="180"/>
      <c r="BD82" s="180"/>
      <c r="BE82" s="180"/>
      <c r="BF82" s="180"/>
      <c r="BG82" s="180"/>
      <c r="BJ82" s="182" t="s">
        <v>33</v>
      </c>
      <c r="BK82" s="182"/>
      <c r="BL82" s="182"/>
      <c r="BM82" s="182"/>
      <c r="BN82" s="182"/>
      <c r="BO82" s="182"/>
      <c r="BP82" s="182"/>
      <c r="BQ82" s="182"/>
      <c r="BR82" s="182"/>
      <c r="BS82" s="182"/>
      <c r="BT82" s="182"/>
      <c r="BU82" s="182"/>
      <c r="BV82" s="182"/>
      <c r="BW82" s="182"/>
      <c r="BX82" s="182"/>
      <c r="BY82" s="85" t="str">
        <f>入力用!Q26</f>
        <v/>
      </c>
      <c r="BZ82" s="85"/>
      <c r="CA82" s="85"/>
      <c r="CB82" s="180">
        <f>入力用!T26</f>
        <v>0</v>
      </c>
      <c r="CC82" s="180"/>
      <c r="CD82" s="180"/>
      <c r="CE82" s="180"/>
      <c r="CF82" s="180"/>
      <c r="CG82" s="180"/>
      <c r="CH82" s="180"/>
      <c r="CI82" s="180"/>
      <c r="CJ82" s="180"/>
      <c r="CK82" s="180"/>
    </row>
    <row r="83" spans="2:90" ht="12.4" customHeight="1"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62">
        <f>入力用!Q27</f>
        <v>0</v>
      </c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F83" s="182"/>
      <c r="AG83" s="182"/>
      <c r="AH83" s="182"/>
      <c r="AI83" s="182"/>
      <c r="AJ83" s="182"/>
      <c r="AK83" s="182"/>
      <c r="AL83" s="182"/>
      <c r="AM83" s="182"/>
      <c r="AN83" s="182"/>
      <c r="AO83" s="182"/>
      <c r="AP83" s="182"/>
      <c r="AQ83" s="182"/>
      <c r="AR83" s="182"/>
      <c r="AS83" s="182"/>
      <c r="AT83" s="182"/>
      <c r="AU83" s="62">
        <f>入力用!Q27</f>
        <v>0</v>
      </c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J83" s="182"/>
      <c r="BK83" s="182"/>
      <c r="BL83" s="182"/>
      <c r="BM83" s="182"/>
      <c r="BN83" s="182"/>
      <c r="BO83" s="182"/>
      <c r="BP83" s="182"/>
      <c r="BQ83" s="182"/>
      <c r="BR83" s="182"/>
      <c r="BS83" s="182"/>
      <c r="BT83" s="182"/>
      <c r="BU83" s="182"/>
      <c r="BV83" s="182"/>
      <c r="BW83" s="182"/>
      <c r="BX83" s="182"/>
      <c r="BY83" s="62">
        <f>入力用!Q27</f>
        <v>0</v>
      </c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</row>
    <row r="84" spans="2:90" ht="13.15" customHeight="1"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</row>
    <row r="85" spans="2:90" ht="13.5" customHeight="1">
      <c r="B85" s="72" t="s">
        <v>37</v>
      </c>
      <c r="C85" s="73"/>
      <c r="D85" s="73"/>
      <c r="E85" s="73"/>
      <c r="F85" s="73"/>
      <c r="G85" s="73"/>
      <c r="H85" s="73"/>
      <c r="I85" s="73"/>
      <c r="J85" s="73"/>
      <c r="K85" s="74"/>
      <c r="L85" s="12" t="s">
        <v>46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4"/>
      <c r="AF85" s="72" t="s">
        <v>37</v>
      </c>
      <c r="AG85" s="73"/>
      <c r="AH85" s="73"/>
      <c r="AI85" s="73"/>
      <c r="AJ85" s="73"/>
      <c r="AK85" s="73"/>
      <c r="AL85" s="73"/>
      <c r="AM85" s="73"/>
      <c r="AN85" s="73"/>
      <c r="AO85" s="74"/>
      <c r="AP85" s="12" t="s">
        <v>46</v>
      </c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4"/>
      <c r="BJ85" s="72" t="s">
        <v>37</v>
      </c>
      <c r="BK85" s="73"/>
      <c r="BL85" s="73"/>
      <c r="BM85" s="73"/>
      <c r="BN85" s="73"/>
      <c r="BO85" s="73"/>
      <c r="BP85" s="73"/>
      <c r="BQ85" s="73"/>
      <c r="BR85" s="73"/>
      <c r="BS85" s="74"/>
      <c r="BT85" s="12" t="s">
        <v>46</v>
      </c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4"/>
    </row>
    <row r="86" spans="2:90" ht="13.15" customHeight="1">
      <c r="B86" s="75"/>
      <c r="C86" s="76"/>
      <c r="D86" s="76"/>
      <c r="E86" s="76"/>
      <c r="F86" s="76"/>
      <c r="G86" s="76"/>
      <c r="H86" s="76"/>
      <c r="I86" s="76"/>
      <c r="J86" s="76"/>
      <c r="K86" s="77"/>
      <c r="L86" s="7"/>
      <c r="M86" s="107" t="str">
        <f>IF(入力用!O30="単価契約","","￥")</f>
        <v>￥</v>
      </c>
      <c r="N86" s="107"/>
      <c r="O86" s="109" t="str">
        <f>IF(入力用!O30="","",入力用!O30)</f>
        <v/>
      </c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4"/>
      <c r="AB86" s="14"/>
      <c r="AC86" s="14"/>
      <c r="AD86" s="15"/>
      <c r="AF86" s="75"/>
      <c r="AG86" s="76"/>
      <c r="AH86" s="76"/>
      <c r="AI86" s="76"/>
      <c r="AJ86" s="76"/>
      <c r="AK86" s="76"/>
      <c r="AL86" s="76"/>
      <c r="AM86" s="76"/>
      <c r="AN86" s="76"/>
      <c r="AO86" s="77"/>
      <c r="AP86" s="7"/>
      <c r="AQ86" s="107" t="str">
        <f>IF(入力用!O30="単価契約","","￥")</f>
        <v>￥</v>
      </c>
      <c r="AR86" s="107"/>
      <c r="AS86" s="109" t="str">
        <f>IF(入力用!O30="","",入力用!O30)</f>
        <v/>
      </c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4"/>
      <c r="BF86" s="14"/>
      <c r="BG86" s="14"/>
      <c r="BH86" s="15"/>
      <c r="BJ86" s="75"/>
      <c r="BK86" s="76"/>
      <c r="BL86" s="76"/>
      <c r="BM86" s="76"/>
      <c r="BN86" s="76"/>
      <c r="BO86" s="76"/>
      <c r="BP86" s="76"/>
      <c r="BQ86" s="76"/>
      <c r="BR86" s="76"/>
      <c r="BS86" s="77"/>
      <c r="BT86" s="7"/>
      <c r="BU86" s="107" t="str">
        <f>IF(入力用!O30="単価契約","","￥")</f>
        <v>￥</v>
      </c>
      <c r="BV86" s="107"/>
      <c r="BW86" s="109" t="str">
        <f>IF(入力用!O30="","",入力用!O30)</f>
        <v/>
      </c>
      <c r="BX86" s="109"/>
      <c r="BY86" s="109"/>
      <c r="BZ86" s="109"/>
      <c r="CA86" s="109"/>
      <c r="CB86" s="109"/>
      <c r="CC86" s="109"/>
      <c r="CD86" s="109"/>
      <c r="CE86" s="109"/>
      <c r="CF86" s="109"/>
      <c r="CG86" s="109"/>
      <c r="CH86" s="109"/>
      <c r="CI86" s="14"/>
      <c r="CJ86" s="14"/>
      <c r="CK86" s="14"/>
      <c r="CL86" s="15"/>
    </row>
    <row r="87" spans="2:90" ht="13.15" customHeight="1">
      <c r="B87" s="78"/>
      <c r="C87" s="79"/>
      <c r="D87" s="79"/>
      <c r="E87" s="79"/>
      <c r="F87" s="79"/>
      <c r="G87" s="79"/>
      <c r="H87" s="79"/>
      <c r="I87" s="79"/>
      <c r="J87" s="79"/>
      <c r="K87" s="80"/>
      <c r="L87" s="8"/>
      <c r="M87" s="108"/>
      <c r="N87" s="108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7"/>
      <c r="AB87" s="17"/>
      <c r="AC87" s="17"/>
      <c r="AD87" s="18"/>
      <c r="AF87" s="78"/>
      <c r="AG87" s="79"/>
      <c r="AH87" s="79"/>
      <c r="AI87" s="79"/>
      <c r="AJ87" s="79"/>
      <c r="AK87" s="79"/>
      <c r="AL87" s="79"/>
      <c r="AM87" s="79"/>
      <c r="AN87" s="79"/>
      <c r="AO87" s="80"/>
      <c r="AP87" s="8"/>
      <c r="AQ87" s="108"/>
      <c r="AR87" s="108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7"/>
      <c r="BF87" s="17"/>
      <c r="BG87" s="17"/>
      <c r="BH87" s="18"/>
      <c r="BJ87" s="78"/>
      <c r="BK87" s="79"/>
      <c r="BL87" s="79"/>
      <c r="BM87" s="79"/>
      <c r="BN87" s="79"/>
      <c r="BO87" s="79"/>
      <c r="BP87" s="79"/>
      <c r="BQ87" s="79"/>
      <c r="BR87" s="79"/>
      <c r="BS87" s="80"/>
      <c r="BT87" s="8"/>
      <c r="BU87" s="108"/>
      <c r="BV87" s="108"/>
      <c r="BW87" s="111"/>
      <c r="BX87" s="111"/>
      <c r="BY87" s="111"/>
      <c r="BZ87" s="111"/>
      <c r="CA87" s="111"/>
      <c r="CB87" s="111"/>
      <c r="CC87" s="111"/>
      <c r="CD87" s="111"/>
      <c r="CE87" s="111"/>
      <c r="CF87" s="111"/>
      <c r="CG87" s="111"/>
      <c r="CH87" s="111"/>
      <c r="CI87" s="17"/>
      <c r="CJ87" s="17"/>
      <c r="CK87" s="17"/>
      <c r="CL87" s="18"/>
    </row>
    <row r="88" spans="2:90" ht="13.5" customHeight="1">
      <c r="B88" s="72" t="s">
        <v>38</v>
      </c>
      <c r="C88" s="73"/>
      <c r="D88" s="73"/>
      <c r="E88" s="73"/>
      <c r="F88" s="73"/>
      <c r="G88" s="73"/>
      <c r="H88" s="73"/>
      <c r="I88" s="73"/>
      <c r="J88" s="73"/>
      <c r="K88" s="74"/>
      <c r="L88" s="11" t="s">
        <v>47</v>
      </c>
      <c r="M88" s="184" t="str">
        <f>IF(O30="","",IF(O30="単価契約",100,ROUND(O33/O30*100,1)))</f>
        <v/>
      </c>
      <c r="N88" s="184"/>
      <c r="O88" s="184"/>
      <c r="P88" s="3" t="s">
        <v>57</v>
      </c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4"/>
      <c r="AF88" s="72" t="s">
        <v>38</v>
      </c>
      <c r="AG88" s="73"/>
      <c r="AH88" s="73"/>
      <c r="AI88" s="73"/>
      <c r="AJ88" s="73"/>
      <c r="AK88" s="73"/>
      <c r="AL88" s="73"/>
      <c r="AM88" s="73"/>
      <c r="AN88" s="73"/>
      <c r="AO88" s="74"/>
      <c r="AP88" s="11" t="s">
        <v>47</v>
      </c>
      <c r="AQ88" s="184" t="str">
        <f>IF(O30="","",IF(O30="単価契約",100,ROUND(O33/O30*100,1)))</f>
        <v/>
      </c>
      <c r="AR88" s="184"/>
      <c r="AS88" s="184"/>
      <c r="AT88" s="3" t="s">
        <v>57</v>
      </c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4"/>
      <c r="BJ88" s="72" t="s">
        <v>38</v>
      </c>
      <c r="BK88" s="73"/>
      <c r="BL88" s="73"/>
      <c r="BM88" s="73"/>
      <c r="BN88" s="73"/>
      <c r="BO88" s="73"/>
      <c r="BP88" s="73"/>
      <c r="BQ88" s="73"/>
      <c r="BR88" s="73"/>
      <c r="BS88" s="74"/>
      <c r="BT88" s="11" t="s">
        <v>47</v>
      </c>
      <c r="BU88" s="184" t="str">
        <f>IF(O30="","",IF(O30="単価契約",100,ROUND(O33/O30*100,1)))</f>
        <v/>
      </c>
      <c r="BV88" s="184"/>
      <c r="BW88" s="184"/>
      <c r="BX88" s="3" t="s">
        <v>57</v>
      </c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4"/>
    </row>
    <row r="89" spans="2:90" ht="13.15" customHeight="1">
      <c r="B89" s="75"/>
      <c r="C89" s="76"/>
      <c r="D89" s="76"/>
      <c r="E89" s="76"/>
      <c r="F89" s="76"/>
      <c r="G89" s="76"/>
      <c r="H89" s="76"/>
      <c r="I89" s="76"/>
      <c r="J89" s="76"/>
      <c r="K89" s="77"/>
      <c r="L89" s="7"/>
      <c r="M89" s="107" t="s">
        <v>36</v>
      </c>
      <c r="N89" s="107"/>
      <c r="O89" s="185">
        <f>O33</f>
        <v>0</v>
      </c>
      <c r="P89" s="185"/>
      <c r="Q89" s="185"/>
      <c r="R89" s="185"/>
      <c r="S89" s="185"/>
      <c r="T89" s="185"/>
      <c r="U89" s="185"/>
      <c r="V89" s="185"/>
      <c r="W89" s="185"/>
      <c r="X89" s="185"/>
      <c r="Y89" s="185"/>
      <c r="Z89" s="185"/>
      <c r="AA89" s="14"/>
      <c r="AB89" s="14"/>
      <c r="AC89" s="14"/>
      <c r="AD89" s="15"/>
      <c r="AF89" s="75"/>
      <c r="AG89" s="76"/>
      <c r="AH89" s="76"/>
      <c r="AI89" s="76"/>
      <c r="AJ89" s="76"/>
      <c r="AK89" s="76"/>
      <c r="AL89" s="76"/>
      <c r="AM89" s="76"/>
      <c r="AN89" s="76"/>
      <c r="AO89" s="77"/>
      <c r="AP89" s="7"/>
      <c r="AQ89" s="107" t="s">
        <v>36</v>
      </c>
      <c r="AR89" s="107"/>
      <c r="AS89" s="185">
        <f>O33</f>
        <v>0</v>
      </c>
      <c r="AT89" s="185"/>
      <c r="AU89" s="185"/>
      <c r="AV89" s="185"/>
      <c r="AW89" s="185"/>
      <c r="AX89" s="185"/>
      <c r="AY89" s="185"/>
      <c r="AZ89" s="185"/>
      <c r="BA89" s="185"/>
      <c r="BB89" s="185"/>
      <c r="BC89" s="185"/>
      <c r="BD89" s="185"/>
      <c r="BE89" s="14"/>
      <c r="BF89" s="14"/>
      <c r="BG89" s="14"/>
      <c r="BH89" s="15"/>
      <c r="BJ89" s="75"/>
      <c r="BK89" s="76"/>
      <c r="BL89" s="76"/>
      <c r="BM89" s="76"/>
      <c r="BN89" s="76"/>
      <c r="BO89" s="76"/>
      <c r="BP89" s="76"/>
      <c r="BQ89" s="76"/>
      <c r="BR89" s="76"/>
      <c r="BS89" s="77"/>
      <c r="BT89" s="7"/>
      <c r="BU89" s="107" t="s">
        <v>36</v>
      </c>
      <c r="BV89" s="107"/>
      <c r="BW89" s="185">
        <f>O33</f>
        <v>0</v>
      </c>
      <c r="BX89" s="185"/>
      <c r="BY89" s="185"/>
      <c r="BZ89" s="185"/>
      <c r="CA89" s="185"/>
      <c r="CB89" s="185"/>
      <c r="CC89" s="185"/>
      <c r="CD89" s="185"/>
      <c r="CE89" s="185"/>
      <c r="CF89" s="185"/>
      <c r="CG89" s="185"/>
      <c r="CH89" s="185"/>
      <c r="CI89" s="14"/>
      <c r="CJ89" s="14"/>
      <c r="CK89" s="14"/>
      <c r="CL89" s="15"/>
    </row>
    <row r="90" spans="2:90" ht="13.5" customHeight="1">
      <c r="B90" s="78"/>
      <c r="C90" s="79"/>
      <c r="D90" s="79"/>
      <c r="E90" s="79"/>
      <c r="F90" s="79"/>
      <c r="G90" s="79"/>
      <c r="H90" s="79"/>
      <c r="I90" s="79"/>
      <c r="J90" s="79"/>
      <c r="K90" s="80"/>
      <c r="L90" s="8"/>
      <c r="M90" s="108"/>
      <c r="N90" s="1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7"/>
      <c r="AB90" s="17"/>
      <c r="AC90" s="17"/>
      <c r="AD90" s="18"/>
      <c r="AF90" s="78"/>
      <c r="AG90" s="79"/>
      <c r="AH90" s="79"/>
      <c r="AI90" s="79"/>
      <c r="AJ90" s="79"/>
      <c r="AK90" s="79"/>
      <c r="AL90" s="79"/>
      <c r="AM90" s="79"/>
      <c r="AN90" s="79"/>
      <c r="AO90" s="80"/>
      <c r="AP90" s="8"/>
      <c r="AQ90" s="108"/>
      <c r="AR90" s="108"/>
      <c r="AS90" s="186"/>
      <c r="AT90" s="186"/>
      <c r="AU90" s="186"/>
      <c r="AV90" s="186"/>
      <c r="AW90" s="186"/>
      <c r="AX90" s="186"/>
      <c r="AY90" s="186"/>
      <c r="AZ90" s="186"/>
      <c r="BA90" s="186"/>
      <c r="BB90" s="186"/>
      <c r="BC90" s="186"/>
      <c r="BD90" s="186"/>
      <c r="BE90" s="17"/>
      <c r="BF90" s="17"/>
      <c r="BG90" s="17"/>
      <c r="BH90" s="18"/>
      <c r="BJ90" s="78"/>
      <c r="BK90" s="79"/>
      <c r="BL90" s="79"/>
      <c r="BM90" s="79"/>
      <c r="BN90" s="79"/>
      <c r="BO90" s="79"/>
      <c r="BP90" s="79"/>
      <c r="BQ90" s="79"/>
      <c r="BR90" s="79"/>
      <c r="BS90" s="80"/>
      <c r="BT90" s="8"/>
      <c r="BU90" s="108"/>
      <c r="BV90" s="108"/>
      <c r="BW90" s="186"/>
      <c r="BX90" s="186"/>
      <c r="BY90" s="186"/>
      <c r="BZ90" s="186"/>
      <c r="CA90" s="186"/>
      <c r="CB90" s="186"/>
      <c r="CC90" s="186"/>
      <c r="CD90" s="186"/>
      <c r="CE90" s="186"/>
      <c r="CF90" s="186"/>
      <c r="CG90" s="186"/>
      <c r="CH90" s="186"/>
      <c r="CI90" s="17"/>
      <c r="CJ90" s="17"/>
      <c r="CK90" s="17"/>
      <c r="CL90" s="18"/>
    </row>
    <row r="91" spans="2:90" ht="9.75" customHeight="1">
      <c r="B91" s="72" t="s">
        <v>39</v>
      </c>
      <c r="C91" s="73"/>
      <c r="D91" s="73"/>
      <c r="E91" s="73"/>
      <c r="F91" s="73"/>
      <c r="G91" s="73"/>
      <c r="H91" s="73"/>
      <c r="I91" s="73"/>
      <c r="J91" s="73"/>
      <c r="K91" s="74"/>
      <c r="L91" s="132" t="s">
        <v>48</v>
      </c>
      <c r="M91" s="187" t="s">
        <v>49</v>
      </c>
      <c r="N91" s="134">
        <f>入力用!N35</f>
        <v>0</v>
      </c>
      <c r="O91" s="134"/>
      <c r="AD91" s="10"/>
      <c r="AF91" s="72" t="s">
        <v>39</v>
      </c>
      <c r="AG91" s="73"/>
      <c r="AH91" s="73"/>
      <c r="AI91" s="73"/>
      <c r="AJ91" s="73"/>
      <c r="AK91" s="73"/>
      <c r="AL91" s="73"/>
      <c r="AM91" s="73"/>
      <c r="AN91" s="73"/>
      <c r="AO91" s="74"/>
      <c r="AP91" s="132" t="s">
        <v>48</v>
      </c>
      <c r="AQ91" s="187" t="s">
        <v>49</v>
      </c>
      <c r="AR91" s="134">
        <f>入力用!N35</f>
        <v>0</v>
      </c>
      <c r="AS91" s="134"/>
      <c r="BH91" s="10"/>
      <c r="BJ91" s="72" t="s">
        <v>39</v>
      </c>
      <c r="BK91" s="73"/>
      <c r="BL91" s="73"/>
      <c r="BM91" s="73"/>
      <c r="BN91" s="73"/>
      <c r="BO91" s="73"/>
      <c r="BP91" s="73"/>
      <c r="BQ91" s="73"/>
      <c r="BR91" s="73"/>
      <c r="BS91" s="74"/>
      <c r="BT91" s="132" t="s">
        <v>48</v>
      </c>
      <c r="BU91" s="187" t="s">
        <v>49</v>
      </c>
      <c r="BV91" s="134">
        <f>入力用!N35</f>
        <v>0</v>
      </c>
      <c r="BW91" s="134"/>
      <c r="CL91" s="10"/>
    </row>
    <row r="92" spans="2:90" ht="9.75" customHeight="1">
      <c r="B92" s="75"/>
      <c r="C92" s="76"/>
      <c r="D92" s="76"/>
      <c r="E92" s="76"/>
      <c r="F92" s="76"/>
      <c r="G92" s="76"/>
      <c r="H92" s="76"/>
      <c r="I92" s="76"/>
      <c r="J92" s="76"/>
      <c r="K92" s="77"/>
      <c r="L92" s="133"/>
      <c r="M92" s="71"/>
      <c r="N92" s="183"/>
      <c r="O92" s="183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5"/>
      <c r="AF92" s="75"/>
      <c r="AG92" s="76"/>
      <c r="AH92" s="76"/>
      <c r="AI92" s="76"/>
      <c r="AJ92" s="76"/>
      <c r="AK92" s="76"/>
      <c r="AL92" s="76"/>
      <c r="AM92" s="76"/>
      <c r="AN92" s="76"/>
      <c r="AO92" s="77"/>
      <c r="AP92" s="133"/>
      <c r="AQ92" s="71"/>
      <c r="AR92" s="183"/>
      <c r="AS92" s="183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5"/>
      <c r="BJ92" s="75"/>
      <c r="BK92" s="76"/>
      <c r="BL92" s="76"/>
      <c r="BM92" s="76"/>
      <c r="BN92" s="76"/>
      <c r="BO92" s="76"/>
      <c r="BP92" s="76"/>
      <c r="BQ92" s="76"/>
      <c r="BR92" s="76"/>
      <c r="BS92" s="77"/>
      <c r="BT92" s="133"/>
      <c r="BU92" s="71"/>
      <c r="BV92" s="183"/>
      <c r="BW92" s="183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5"/>
    </row>
    <row r="93" spans="2:90" ht="12.75" customHeight="1">
      <c r="B93" s="188">
        <f>入力用!B37</f>
        <v>0</v>
      </c>
      <c r="C93" s="87"/>
      <c r="D93" s="87"/>
      <c r="E93" s="76" t="s">
        <v>40</v>
      </c>
      <c r="F93" s="76"/>
      <c r="G93" s="76"/>
      <c r="H93" s="76"/>
      <c r="I93" s="76"/>
      <c r="J93" s="76"/>
      <c r="K93" s="77"/>
      <c r="L93" s="99" t="s">
        <v>51</v>
      </c>
      <c r="M93" s="107" t="s">
        <v>36</v>
      </c>
      <c r="N93" s="107"/>
      <c r="O93" s="185" t="str">
        <f>O36</f>
        <v/>
      </c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4"/>
      <c r="AB93" s="14"/>
      <c r="AC93" s="14"/>
      <c r="AD93" s="15"/>
      <c r="AF93" s="188">
        <f>入力用!B37</f>
        <v>0</v>
      </c>
      <c r="AG93" s="87"/>
      <c r="AH93" s="87"/>
      <c r="AI93" s="76" t="s">
        <v>40</v>
      </c>
      <c r="AJ93" s="76"/>
      <c r="AK93" s="76"/>
      <c r="AL93" s="76"/>
      <c r="AM93" s="76"/>
      <c r="AN93" s="76"/>
      <c r="AO93" s="77"/>
      <c r="AP93" s="99" t="s">
        <v>51</v>
      </c>
      <c r="AQ93" s="107" t="s">
        <v>36</v>
      </c>
      <c r="AR93" s="107"/>
      <c r="AS93" s="185" t="str">
        <f>O36</f>
        <v/>
      </c>
      <c r="AT93" s="185"/>
      <c r="AU93" s="185"/>
      <c r="AV93" s="185"/>
      <c r="AW93" s="185"/>
      <c r="AX93" s="185"/>
      <c r="AY93" s="185"/>
      <c r="AZ93" s="185"/>
      <c r="BA93" s="185"/>
      <c r="BB93" s="185"/>
      <c r="BC93" s="185"/>
      <c r="BD93" s="185"/>
      <c r="BE93" s="14"/>
      <c r="BF93" s="14"/>
      <c r="BG93" s="14"/>
      <c r="BH93" s="15"/>
      <c r="BJ93" s="188">
        <f>入力用!B37</f>
        <v>0</v>
      </c>
      <c r="BK93" s="87"/>
      <c r="BL93" s="87"/>
      <c r="BM93" s="76" t="s">
        <v>40</v>
      </c>
      <c r="BN93" s="76"/>
      <c r="BO93" s="76"/>
      <c r="BP93" s="76"/>
      <c r="BQ93" s="76"/>
      <c r="BR93" s="76"/>
      <c r="BS93" s="77"/>
      <c r="BT93" s="99" t="s">
        <v>51</v>
      </c>
      <c r="BU93" s="107" t="s">
        <v>36</v>
      </c>
      <c r="BV93" s="107"/>
      <c r="BW93" s="185" t="str">
        <f>O36</f>
        <v/>
      </c>
      <c r="BX93" s="185"/>
      <c r="BY93" s="185"/>
      <c r="BZ93" s="185"/>
      <c r="CA93" s="185"/>
      <c r="CB93" s="185"/>
      <c r="CC93" s="185"/>
      <c r="CD93" s="185"/>
      <c r="CE93" s="185"/>
      <c r="CF93" s="185"/>
      <c r="CG93" s="185"/>
      <c r="CH93" s="185"/>
      <c r="CI93" s="14"/>
      <c r="CJ93" s="14"/>
      <c r="CK93" s="14"/>
      <c r="CL93" s="15"/>
    </row>
    <row r="94" spans="2:90" ht="12.75" customHeight="1">
      <c r="B94" s="189"/>
      <c r="C94" s="128"/>
      <c r="D94" s="128"/>
      <c r="E94" s="79"/>
      <c r="F94" s="79"/>
      <c r="G94" s="79"/>
      <c r="H94" s="79"/>
      <c r="I94" s="79"/>
      <c r="J94" s="79"/>
      <c r="K94" s="80"/>
      <c r="L94" s="100"/>
      <c r="M94" s="108"/>
      <c r="N94" s="1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7"/>
      <c r="AB94" s="17"/>
      <c r="AC94" s="17"/>
      <c r="AD94" s="18"/>
      <c r="AF94" s="189"/>
      <c r="AG94" s="128"/>
      <c r="AH94" s="128"/>
      <c r="AI94" s="79"/>
      <c r="AJ94" s="79"/>
      <c r="AK94" s="79"/>
      <c r="AL94" s="79"/>
      <c r="AM94" s="79"/>
      <c r="AN94" s="79"/>
      <c r="AO94" s="80"/>
      <c r="AP94" s="100"/>
      <c r="AQ94" s="108"/>
      <c r="AR94" s="108"/>
      <c r="AS94" s="186"/>
      <c r="AT94" s="186"/>
      <c r="AU94" s="186"/>
      <c r="AV94" s="186"/>
      <c r="AW94" s="186"/>
      <c r="AX94" s="186"/>
      <c r="AY94" s="186"/>
      <c r="AZ94" s="186"/>
      <c r="BA94" s="186"/>
      <c r="BB94" s="186"/>
      <c r="BC94" s="186"/>
      <c r="BD94" s="186"/>
      <c r="BE94" s="17"/>
      <c r="BF94" s="17"/>
      <c r="BG94" s="17"/>
      <c r="BH94" s="18"/>
      <c r="BJ94" s="189"/>
      <c r="BK94" s="128"/>
      <c r="BL94" s="128"/>
      <c r="BM94" s="79"/>
      <c r="BN94" s="79"/>
      <c r="BO94" s="79"/>
      <c r="BP94" s="79"/>
      <c r="BQ94" s="79"/>
      <c r="BR94" s="79"/>
      <c r="BS94" s="80"/>
      <c r="BT94" s="100"/>
      <c r="BU94" s="108"/>
      <c r="BV94" s="108"/>
      <c r="BW94" s="186"/>
      <c r="BX94" s="186"/>
      <c r="BY94" s="186"/>
      <c r="BZ94" s="186"/>
      <c r="CA94" s="186"/>
      <c r="CB94" s="186"/>
      <c r="CC94" s="186"/>
      <c r="CD94" s="186"/>
      <c r="CE94" s="186"/>
      <c r="CF94" s="186"/>
      <c r="CG94" s="186"/>
      <c r="CH94" s="186"/>
      <c r="CI94" s="17"/>
      <c r="CJ94" s="17"/>
      <c r="CK94" s="17"/>
      <c r="CL94" s="18"/>
    </row>
    <row r="95" spans="2:90" ht="13.15" customHeight="1">
      <c r="B95" s="72" t="s">
        <v>41</v>
      </c>
      <c r="C95" s="73"/>
      <c r="D95" s="73"/>
      <c r="E95" s="73"/>
      <c r="F95" s="73"/>
      <c r="G95" s="73"/>
      <c r="H95" s="73"/>
      <c r="I95" s="73"/>
      <c r="J95" s="73"/>
      <c r="K95" s="74"/>
      <c r="L95" s="6" t="s">
        <v>50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4"/>
      <c r="AF95" s="72" t="s">
        <v>41</v>
      </c>
      <c r="AG95" s="73"/>
      <c r="AH95" s="73"/>
      <c r="AI95" s="73"/>
      <c r="AJ95" s="73"/>
      <c r="AK95" s="73"/>
      <c r="AL95" s="73"/>
      <c r="AM95" s="73"/>
      <c r="AN95" s="73"/>
      <c r="AO95" s="74"/>
      <c r="AP95" s="6" t="s">
        <v>50</v>
      </c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4"/>
      <c r="BJ95" s="72" t="s">
        <v>41</v>
      </c>
      <c r="BK95" s="73"/>
      <c r="BL95" s="73"/>
      <c r="BM95" s="73"/>
      <c r="BN95" s="73"/>
      <c r="BO95" s="73"/>
      <c r="BP95" s="73"/>
      <c r="BQ95" s="73"/>
      <c r="BR95" s="73"/>
      <c r="BS95" s="74"/>
      <c r="BT95" s="6" t="s">
        <v>50</v>
      </c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4"/>
    </row>
    <row r="96" spans="2:90" ht="13.15" customHeight="1">
      <c r="B96" s="75"/>
      <c r="C96" s="76"/>
      <c r="D96" s="76"/>
      <c r="E96" s="76"/>
      <c r="F96" s="76"/>
      <c r="G96" s="76"/>
      <c r="H96" s="76"/>
      <c r="I96" s="76"/>
      <c r="J96" s="76"/>
      <c r="K96" s="77"/>
      <c r="L96" s="7"/>
      <c r="M96" s="107" t="s">
        <v>36</v>
      </c>
      <c r="N96" s="107"/>
      <c r="O96" s="109">
        <f>入力用!O40</f>
        <v>0</v>
      </c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4"/>
      <c r="AB96" s="14"/>
      <c r="AC96" s="14"/>
      <c r="AD96" s="15"/>
      <c r="AF96" s="75"/>
      <c r="AG96" s="76"/>
      <c r="AH96" s="76"/>
      <c r="AI96" s="76"/>
      <c r="AJ96" s="76"/>
      <c r="AK96" s="76"/>
      <c r="AL96" s="76"/>
      <c r="AM96" s="76"/>
      <c r="AN96" s="76"/>
      <c r="AO96" s="77"/>
      <c r="AP96" s="7"/>
      <c r="AQ96" s="107" t="s">
        <v>36</v>
      </c>
      <c r="AR96" s="107"/>
      <c r="AS96" s="109">
        <f>O40</f>
        <v>0</v>
      </c>
      <c r="AT96" s="109"/>
      <c r="AU96" s="109"/>
      <c r="AV96" s="109"/>
      <c r="AW96" s="109"/>
      <c r="AX96" s="109"/>
      <c r="AY96" s="109"/>
      <c r="AZ96" s="109"/>
      <c r="BA96" s="109"/>
      <c r="BB96" s="109"/>
      <c r="BC96" s="109"/>
      <c r="BD96" s="109"/>
      <c r="BE96" s="14"/>
      <c r="BF96" s="14"/>
      <c r="BG96" s="14"/>
      <c r="BH96" s="15"/>
      <c r="BJ96" s="75"/>
      <c r="BK96" s="76"/>
      <c r="BL96" s="76"/>
      <c r="BM96" s="76"/>
      <c r="BN96" s="76"/>
      <c r="BO96" s="76"/>
      <c r="BP96" s="76"/>
      <c r="BQ96" s="76"/>
      <c r="BR96" s="76"/>
      <c r="BS96" s="77"/>
      <c r="BT96" s="7"/>
      <c r="BU96" s="107" t="s">
        <v>36</v>
      </c>
      <c r="BV96" s="107"/>
      <c r="BW96" s="109">
        <f>入力用!O40</f>
        <v>0</v>
      </c>
      <c r="BX96" s="109"/>
      <c r="BY96" s="109"/>
      <c r="BZ96" s="109"/>
      <c r="CA96" s="109"/>
      <c r="CB96" s="109"/>
      <c r="CC96" s="109"/>
      <c r="CD96" s="109"/>
      <c r="CE96" s="109"/>
      <c r="CF96" s="109"/>
      <c r="CG96" s="109"/>
      <c r="CH96" s="109"/>
      <c r="CI96" s="14"/>
      <c r="CJ96" s="14"/>
      <c r="CK96" s="14"/>
      <c r="CL96" s="15"/>
    </row>
    <row r="97" spans="2:90" ht="13.15" customHeight="1">
      <c r="B97" s="78"/>
      <c r="C97" s="79"/>
      <c r="D97" s="79"/>
      <c r="E97" s="79"/>
      <c r="F97" s="79"/>
      <c r="G97" s="79"/>
      <c r="H97" s="79"/>
      <c r="I97" s="79"/>
      <c r="J97" s="79"/>
      <c r="K97" s="80"/>
      <c r="L97" s="8"/>
      <c r="M97" s="108"/>
      <c r="N97" s="108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7"/>
      <c r="AB97" s="17"/>
      <c r="AC97" s="17"/>
      <c r="AD97" s="18"/>
      <c r="AF97" s="78"/>
      <c r="AG97" s="79"/>
      <c r="AH97" s="79"/>
      <c r="AI97" s="79"/>
      <c r="AJ97" s="79"/>
      <c r="AK97" s="79"/>
      <c r="AL97" s="79"/>
      <c r="AM97" s="79"/>
      <c r="AN97" s="79"/>
      <c r="AO97" s="80"/>
      <c r="AP97" s="8"/>
      <c r="AQ97" s="108"/>
      <c r="AR97" s="108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7"/>
      <c r="BF97" s="17"/>
      <c r="BG97" s="17"/>
      <c r="BH97" s="18"/>
      <c r="BJ97" s="78"/>
      <c r="BK97" s="79"/>
      <c r="BL97" s="79"/>
      <c r="BM97" s="79"/>
      <c r="BN97" s="79"/>
      <c r="BO97" s="79"/>
      <c r="BP97" s="79"/>
      <c r="BQ97" s="79"/>
      <c r="BR97" s="79"/>
      <c r="BS97" s="80"/>
      <c r="BT97" s="8"/>
      <c r="BU97" s="108"/>
      <c r="BV97" s="108"/>
      <c r="BW97" s="111"/>
      <c r="BX97" s="111"/>
      <c r="BY97" s="111"/>
      <c r="BZ97" s="111"/>
      <c r="CA97" s="111"/>
      <c r="CB97" s="111"/>
      <c r="CC97" s="111"/>
      <c r="CD97" s="111"/>
      <c r="CE97" s="111"/>
      <c r="CF97" s="111"/>
      <c r="CG97" s="111"/>
      <c r="CH97" s="111"/>
      <c r="CI97" s="17"/>
      <c r="CJ97" s="17"/>
      <c r="CK97" s="17"/>
      <c r="CL97" s="18"/>
    </row>
    <row r="98" spans="2:90" ht="13.15" customHeight="1">
      <c r="B98" s="72" t="s">
        <v>42</v>
      </c>
      <c r="C98" s="73"/>
      <c r="D98" s="73"/>
      <c r="E98" s="73"/>
      <c r="F98" s="73"/>
      <c r="G98" s="73"/>
      <c r="H98" s="73"/>
      <c r="I98" s="73"/>
      <c r="J98" s="73"/>
      <c r="K98" s="74"/>
      <c r="L98" s="6" t="s">
        <v>52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4"/>
      <c r="AF98" s="72" t="s">
        <v>42</v>
      </c>
      <c r="AG98" s="73"/>
      <c r="AH98" s="73"/>
      <c r="AI98" s="73"/>
      <c r="AJ98" s="73"/>
      <c r="AK98" s="73"/>
      <c r="AL98" s="73"/>
      <c r="AM98" s="73"/>
      <c r="AN98" s="73"/>
      <c r="AO98" s="74"/>
      <c r="AP98" s="6" t="s">
        <v>52</v>
      </c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4"/>
      <c r="BJ98" s="72" t="s">
        <v>42</v>
      </c>
      <c r="BK98" s="73"/>
      <c r="BL98" s="73"/>
      <c r="BM98" s="73"/>
      <c r="BN98" s="73"/>
      <c r="BO98" s="73"/>
      <c r="BP98" s="73"/>
      <c r="BQ98" s="73"/>
      <c r="BR98" s="73"/>
      <c r="BS98" s="74"/>
      <c r="BT98" s="6" t="s">
        <v>52</v>
      </c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4"/>
    </row>
    <row r="99" spans="2:90" ht="13.15" customHeight="1">
      <c r="B99" s="75"/>
      <c r="C99" s="76"/>
      <c r="D99" s="76"/>
      <c r="E99" s="76"/>
      <c r="F99" s="76"/>
      <c r="G99" s="76"/>
      <c r="H99" s="76"/>
      <c r="I99" s="76"/>
      <c r="J99" s="76"/>
      <c r="K99" s="77"/>
      <c r="L99" s="7"/>
      <c r="M99" s="107" t="s">
        <v>36</v>
      </c>
      <c r="N99" s="107"/>
      <c r="O99" s="109">
        <f>O43</f>
        <v>0</v>
      </c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4"/>
      <c r="AB99" s="14"/>
      <c r="AC99" s="14"/>
      <c r="AD99" s="15"/>
      <c r="AF99" s="75"/>
      <c r="AG99" s="76"/>
      <c r="AH99" s="76"/>
      <c r="AI99" s="76"/>
      <c r="AJ99" s="76"/>
      <c r="AK99" s="76"/>
      <c r="AL99" s="76"/>
      <c r="AM99" s="76"/>
      <c r="AN99" s="76"/>
      <c r="AO99" s="77"/>
      <c r="AP99" s="7"/>
      <c r="AQ99" s="107" t="s">
        <v>36</v>
      </c>
      <c r="AR99" s="107"/>
      <c r="AS99" s="109">
        <f>O43</f>
        <v>0</v>
      </c>
      <c r="AT99" s="109"/>
      <c r="AU99" s="109"/>
      <c r="AV99" s="109"/>
      <c r="AW99" s="109"/>
      <c r="AX99" s="109"/>
      <c r="AY99" s="109"/>
      <c r="AZ99" s="109"/>
      <c r="BA99" s="109"/>
      <c r="BB99" s="109"/>
      <c r="BC99" s="109"/>
      <c r="BD99" s="109"/>
      <c r="BE99" s="14"/>
      <c r="BF99" s="14"/>
      <c r="BG99" s="14"/>
      <c r="BH99" s="15"/>
      <c r="BJ99" s="75"/>
      <c r="BK99" s="76"/>
      <c r="BL99" s="76"/>
      <c r="BM99" s="76"/>
      <c r="BN99" s="76"/>
      <c r="BO99" s="76"/>
      <c r="BP99" s="76"/>
      <c r="BQ99" s="76"/>
      <c r="BR99" s="76"/>
      <c r="BS99" s="77"/>
      <c r="BT99" s="7"/>
      <c r="BU99" s="107" t="s">
        <v>36</v>
      </c>
      <c r="BV99" s="107"/>
      <c r="BW99" s="109">
        <f>O43</f>
        <v>0</v>
      </c>
      <c r="BX99" s="109"/>
      <c r="BY99" s="109"/>
      <c r="BZ99" s="109"/>
      <c r="CA99" s="109"/>
      <c r="CB99" s="109"/>
      <c r="CC99" s="109"/>
      <c r="CD99" s="109"/>
      <c r="CE99" s="109"/>
      <c r="CF99" s="109"/>
      <c r="CG99" s="109"/>
      <c r="CH99" s="109"/>
      <c r="CI99" s="14"/>
      <c r="CJ99" s="14"/>
      <c r="CK99" s="14"/>
      <c r="CL99" s="15"/>
    </row>
    <row r="100" spans="2:90" ht="13.15" customHeight="1">
      <c r="B100" s="78"/>
      <c r="C100" s="79"/>
      <c r="D100" s="79"/>
      <c r="E100" s="79"/>
      <c r="F100" s="79"/>
      <c r="G100" s="79"/>
      <c r="H100" s="79"/>
      <c r="I100" s="79"/>
      <c r="J100" s="79"/>
      <c r="K100" s="80"/>
      <c r="L100" s="8"/>
      <c r="M100" s="108"/>
      <c r="N100" s="108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7"/>
      <c r="AB100" s="17"/>
      <c r="AC100" s="17"/>
      <c r="AD100" s="18"/>
      <c r="AF100" s="78"/>
      <c r="AG100" s="79"/>
      <c r="AH100" s="79"/>
      <c r="AI100" s="79"/>
      <c r="AJ100" s="79"/>
      <c r="AK100" s="79"/>
      <c r="AL100" s="79"/>
      <c r="AM100" s="79"/>
      <c r="AN100" s="79"/>
      <c r="AO100" s="80"/>
      <c r="AP100" s="8"/>
      <c r="AQ100" s="108"/>
      <c r="AR100" s="108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7"/>
      <c r="BF100" s="17"/>
      <c r="BG100" s="17"/>
      <c r="BH100" s="18"/>
      <c r="BJ100" s="78"/>
      <c r="BK100" s="79"/>
      <c r="BL100" s="79"/>
      <c r="BM100" s="79"/>
      <c r="BN100" s="79"/>
      <c r="BO100" s="79"/>
      <c r="BP100" s="79"/>
      <c r="BQ100" s="79"/>
      <c r="BR100" s="79"/>
      <c r="BS100" s="80"/>
      <c r="BT100" s="8"/>
      <c r="BU100" s="108"/>
      <c r="BV100" s="108"/>
      <c r="BW100" s="111"/>
      <c r="BX100" s="111"/>
      <c r="BY100" s="111"/>
      <c r="BZ100" s="111"/>
      <c r="CA100" s="111"/>
      <c r="CB100" s="111"/>
      <c r="CC100" s="111"/>
      <c r="CD100" s="111"/>
      <c r="CE100" s="111"/>
      <c r="CF100" s="111"/>
      <c r="CG100" s="111"/>
      <c r="CH100" s="111"/>
      <c r="CI100" s="17"/>
      <c r="CJ100" s="17"/>
      <c r="CK100" s="17"/>
      <c r="CL100" s="18"/>
    </row>
    <row r="101" spans="2:90" ht="13.15" customHeight="1">
      <c r="B101" s="72" t="s">
        <v>43</v>
      </c>
      <c r="C101" s="73"/>
      <c r="D101" s="73"/>
      <c r="E101" s="73"/>
      <c r="F101" s="73"/>
      <c r="G101" s="73"/>
      <c r="H101" s="73"/>
      <c r="I101" s="73"/>
      <c r="J101" s="73"/>
      <c r="K101" s="74"/>
      <c r="L101" s="1" t="s">
        <v>53</v>
      </c>
      <c r="AD101" s="10"/>
      <c r="AF101" s="72" t="s">
        <v>43</v>
      </c>
      <c r="AG101" s="73"/>
      <c r="AH101" s="73"/>
      <c r="AI101" s="73"/>
      <c r="AJ101" s="73"/>
      <c r="AK101" s="73"/>
      <c r="AL101" s="73"/>
      <c r="AM101" s="73"/>
      <c r="AN101" s="73"/>
      <c r="AO101" s="74"/>
      <c r="AP101" s="1" t="s">
        <v>53</v>
      </c>
      <c r="BH101" s="10"/>
      <c r="BJ101" s="72" t="s">
        <v>43</v>
      </c>
      <c r="BK101" s="73"/>
      <c r="BL101" s="73"/>
      <c r="BM101" s="73"/>
      <c r="BN101" s="73"/>
      <c r="BO101" s="73"/>
      <c r="BP101" s="73"/>
      <c r="BQ101" s="73"/>
      <c r="BR101" s="73"/>
      <c r="BS101" s="74"/>
      <c r="BT101" s="1" t="s">
        <v>53</v>
      </c>
      <c r="CL101" s="10"/>
    </row>
    <row r="102" spans="2:90" ht="13.15" customHeight="1">
      <c r="B102" s="75"/>
      <c r="C102" s="76"/>
      <c r="D102" s="76"/>
      <c r="E102" s="76"/>
      <c r="F102" s="76"/>
      <c r="G102" s="76"/>
      <c r="H102" s="76"/>
      <c r="I102" s="76"/>
      <c r="J102" s="76"/>
      <c r="K102" s="77"/>
      <c r="M102" s="107" t="s">
        <v>36</v>
      </c>
      <c r="N102" s="107"/>
      <c r="O102" s="109" t="str">
        <f>IF(O93="","",O93-(O96+O99))</f>
        <v/>
      </c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4"/>
      <c r="AB102" s="14"/>
      <c r="AC102" s="14"/>
      <c r="AD102" s="15"/>
      <c r="AF102" s="75"/>
      <c r="AG102" s="76"/>
      <c r="AH102" s="76"/>
      <c r="AI102" s="76"/>
      <c r="AJ102" s="76"/>
      <c r="AK102" s="76"/>
      <c r="AL102" s="76"/>
      <c r="AM102" s="76"/>
      <c r="AN102" s="76"/>
      <c r="AO102" s="77"/>
      <c r="AQ102" s="107" t="s">
        <v>36</v>
      </c>
      <c r="AR102" s="107"/>
      <c r="AS102" s="109" t="str">
        <f>IF(AS93="","",AS93-(AS96+AS99))</f>
        <v/>
      </c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4"/>
      <c r="BF102" s="14"/>
      <c r="BG102" s="14"/>
      <c r="BH102" s="15"/>
      <c r="BJ102" s="75"/>
      <c r="BK102" s="76"/>
      <c r="BL102" s="76"/>
      <c r="BM102" s="76"/>
      <c r="BN102" s="76"/>
      <c r="BO102" s="76"/>
      <c r="BP102" s="76"/>
      <c r="BQ102" s="76"/>
      <c r="BR102" s="76"/>
      <c r="BS102" s="77"/>
      <c r="BU102" s="107" t="s">
        <v>36</v>
      </c>
      <c r="BV102" s="107"/>
      <c r="BW102" s="109" t="str">
        <f>IF(BW93="","",BW93-(BW96+BW99))</f>
        <v/>
      </c>
      <c r="BX102" s="109"/>
      <c r="BY102" s="109"/>
      <c r="BZ102" s="109"/>
      <c r="CA102" s="109"/>
      <c r="CB102" s="109"/>
      <c r="CC102" s="109"/>
      <c r="CD102" s="109"/>
      <c r="CE102" s="109"/>
      <c r="CF102" s="109"/>
      <c r="CG102" s="109"/>
      <c r="CH102" s="109"/>
      <c r="CI102" s="14"/>
      <c r="CJ102" s="14"/>
      <c r="CK102" s="14"/>
      <c r="CL102" s="15"/>
    </row>
    <row r="103" spans="2:90" ht="13.15" customHeight="1">
      <c r="B103" s="78"/>
      <c r="C103" s="79"/>
      <c r="D103" s="79"/>
      <c r="E103" s="79"/>
      <c r="F103" s="79"/>
      <c r="G103" s="79"/>
      <c r="H103" s="79"/>
      <c r="I103" s="79"/>
      <c r="J103" s="79"/>
      <c r="K103" s="80"/>
      <c r="L103" s="5"/>
      <c r="M103" s="108"/>
      <c r="N103" s="108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7"/>
      <c r="AB103" s="17"/>
      <c r="AC103" s="17"/>
      <c r="AD103" s="18"/>
      <c r="AF103" s="78"/>
      <c r="AG103" s="79"/>
      <c r="AH103" s="79"/>
      <c r="AI103" s="79"/>
      <c r="AJ103" s="79"/>
      <c r="AK103" s="79"/>
      <c r="AL103" s="79"/>
      <c r="AM103" s="79"/>
      <c r="AN103" s="79"/>
      <c r="AO103" s="80"/>
      <c r="AP103" s="5"/>
      <c r="AQ103" s="108"/>
      <c r="AR103" s="108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7"/>
      <c r="BF103" s="17"/>
      <c r="BG103" s="17"/>
      <c r="BH103" s="18"/>
      <c r="BJ103" s="78"/>
      <c r="BK103" s="79"/>
      <c r="BL103" s="79"/>
      <c r="BM103" s="79"/>
      <c r="BN103" s="79"/>
      <c r="BO103" s="79"/>
      <c r="BP103" s="79"/>
      <c r="BQ103" s="79"/>
      <c r="BR103" s="79"/>
      <c r="BS103" s="80"/>
      <c r="BT103" s="5"/>
      <c r="BU103" s="108"/>
      <c r="BV103" s="108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7"/>
      <c r="CJ103" s="17"/>
      <c r="CK103" s="17"/>
      <c r="CL103" s="18"/>
    </row>
    <row r="104" spans="2:90" ht="13.15" customHeight="1">
      <c r="B104" s="72" t="s">
        <v>44</v>
      </c>
      <c r="C104" s="73"/>
      <c r="D104" s="73"/>
      <c r="E104" s="73"/>
      <c r="F104" s="73"/>
      <c r="G104" s="73"/>
      <c r="H104" s="73"/>
      <c r="I104" s="73"/>
      <c r="J104" s="73"/>
      <c r="K104" s="74"/>
      <c r="L104" s="3" t="s">
        <v>54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4"/>
      <c r="AF104" s="72" t="s">
        <v>44</v>
      </c>
      <c r="AG104" s="73"/>
      <c r="AH104" s="73"/>
      <c r="AI104" s="73"/>
      <c r="AJ104" s="73"/>
      <c r="AK104" s="73"/>
      <c r="AL104" s="73"/>
      <c r="AM104" s="73"/>
      <c r="AN104" s="73"/>
      <c r="AO104" s="74"/>
      <c r="AP104" s="3" t="s">
        <v>54</v>
      </c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4"/>
      <c r="BJ104" s="72" t="s">
        <v>44</v>
      </c>
      <c r="BK104" s="73"/>
      <c r="BL104" s="73"/>
      <c r="BM104" s="73"/>
      <c r="BN104" s="73"/>
      <c r="BO104" s="73"/>
      <c r="BP104" s="73"/>
      <c r="BQ104" s="73"/>
      <c r="BR104" s="73"/>
      <c r="BS104" s="74"/>
      <c r="BT104" s="3" t="s">
        <v>54</v>
      </c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4"/>
    </row>
    <row r="105" spans="2:90" ht="13.15" customHeight="1">
      <c r="B105" s="75"/>
      <c r="C105" s="76"/>
      <c r="D105" s="76"/>
      <c r="E105" s="76"/>
      <c r="F105" s="76"/>
      <c r="G105" s="76"/>
      <c r="H105" s="76"/>
      <c r="I105" s="76"/>
      <c r="J105" s="76"/>
      <c r="K105" s="77"/>
      <c r="M105" s="107" t="s">
        <v>36</v>
      </c>
      <c r="N105" s="107"/>
      <c r="O105" s="109" t="str">
        <f>IF(入力用!O49="","",入力用!O49)</f>
        <v/>
      </c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4"/>
      <c r="AB105" s="14"/>
      <c r="AC105" s="14"/>
      <c r="AD105" s="15"/>
      <c r="AF105" s="75"/>
      <c r="AG105" s="76"/>
      <c r="AH105" s="76"/>
      <c r="AI105" s="76"/>
      <c r="AJ105" s="76"/>
      <c r="AK105" s="76"/>
      <c r="AL105" s="76"/>
      <c r="AM105" s="76"/>
      <c r="AN105" s="76"/>
      <c r="AO105" s="77"/>
      <c r="AQ105" s="107" t="s">
        <v>36</v>
      </c>
      <c r="AR105" s="107"/>
      <c r="AS105" s="109" t="str">
        <f>IF(入力用!O49="","",入力用!O49)</f>
        <v/>
      </c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4"/>
      <c r="BF105" s="14"/>
      <c r="BG105" s="14"/>
      <c r="BH105" s="15"/>
      <c r="BJ105" s="75"/>
      <c r="BK105" s="76"/>
      <c r="BL105" s="76"/>
      <c r="BM105" s="76"/>
      <c r="BN105" s="76"/>
      <c r="BO105" s="76"/>
      <c r="BP105" s="76"/>
      <c r="BQ105" s="76"/>
      <c r="BR105" s="76"/>
      <c r="BS105" s="77"/>
      <c r="BU105" s="107" t="s">
        <v>36</v>
      </c>
      <c r="BV105" s="107"/>
      <c r="BW105" s="109" t="str">
        <f>IF(入力用!O49="","",入力用!O49)</f>
        <v/>
      </c>
      <c r="BX105" s="109"/>
      <c r="BY105" s="109"/>
      <c r="BZ105" s="109"/>
      <c r="CA105" s="109"/>
      <c r="CB105" s="109"/>
      <c r="CC105" s="109"/>
      <c r="CD105" s="109"/>
      <c r="CE105" s="109"/>
      <c r="CF105" s="109"/>
      <c r="CG105" s="109"/>
      <c r="CH105" s="109"/>
      <c r="CI105" s="14"/>
      <c r="CJ105" s="14"/>
      <c r="CK105" s="14"/>
      <c r="CL105" s="15"/>
    </row>
    <row r="106" spans="2:90" ht="13.15" customHeight="1">
      <c r="B106" s="78"/>
      <c r="C106" s="79"/>
      <c r="D106" s="79"/>
      <c r="E106" s="79"/>
      <c r="F106" s="79"/>
      <c r="G106" s="79"/>
      <c r="H106" s="79"/>
      <c r="I106" s="79"/>
      <c r="J106" s="79"/>
      <c r="K106" s="80"/>
      <c r="L106" s="5"/>
      <c r="M106" s="108"/>
      <c r="N106" s="108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7"/>
      <c r="AB106" s="17"/>
      <c r="AC106" s="17"/>
      <c r="AD106" s="18"/>
      <c r="AF106" s="78"/>
      <c r="AG106" s="79"/>
      <c r="AH106" s="79"/>
      <c r="AI106" s="79"/>
      <c r="AJ106" s="79"/>
      <c r="AK106" s="79"/>
      <c r="AL106" s="79"/>
      <c r="AM106" s="79"/>
      <c r="AN106" s="79"/>
      <c r="AO106" s="80"/>
      <c r="AP106" s="5"/>
      <c r="AQ106" s="108"/>
      <c r="AR106" s="108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7"/>
      <c r="BF106" s="17"/>
      <c r="BG106" s="17"/>
      <c r="BH106" s="18"/>
      <c r="BJ106" s="78"/>
      <c r="BK106" s="79"/>
      <c r="BL106" s="79"/>
      <c r="BM106" s="79"/>
      <c r="BN106" s="79"/>
      <c r="BO106" s="79"/>
      <c r="BP106" s="79"/>
      <c r="BQ106" s="79"/>
      <c r="BR106" s="79"/>
      <c r="BS106" s="80"/>
      <c r="BT106" s="5"/>
      <c r="BU106" s="108"/>
      <c r="BV106" s="108"/>
      <c r="BW106" s="111"/>
      <c r="BX106" s="111"/>
      <c r="BY106" s="111"/>
      <c r="BZ106" s="111"/>
      <c r="CA106" s="111"/>
      <c r="CB106" s="111"/>
      <c r="CC106" s="111"/>
      <c r="CD106" s="111"/>
      <c r="CE106" s="111"/>
      <c r="CF106" s="111"/>
      <c r="CG106" s="111"/>
      <c r="CH106" s="111"/>
      <c r="CI106" s="17"/>
      <c r="CJ106" s="17"/>
      <c r="CK106" s="17"/>
      <c r="CL106" s="18"/>
    </row>
    <row r="107" spans="2:90" ht="13.15" customHeight="1">
      <c r="B107" s="72" t="s">
        <v>45</v>
      </c>
      <c r="C107" s="73"/>
      <c r="D107" s="73"/>
      <c r="E107" s="73"/>
      <c r="F107" s="73"/>
      <c r="G107" s="73"/>
      <c r="H107" s="73"/>
      <c r="I107" s="73"/>
      <c r="J107" s="73"/>
      <c r="K107" s="74"/>
      <c r="L107" s="3" t="s">
        <v>55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4"/>
      <c r="AF107" s="72" t="s">
        <v>45</v>
      </c>
      <c r="AG107" s="73"/>
      <c r="AH107" s="73"/>
      <c r="AI107" s="73"/>
      <c r="AJ107" s="73"/>
      <c r="AK107" s="73"/>
      <c r="AL107" s="73"/>
      <c r="AM107" s="73"/>
      <c r="AN107" s="73"/>
      <c r="AO107" s="74"/>
      <c r="AP107" s="3" t="s">
        <v>55</v>
      </c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4"/>
      <c r="BJ107" s="72" t="s">
        <v>45</v>
      </c>
      <c r="BK107" s="73"/>
      <c r="BL107" s="73"/>
      <c r="BM107" s="73"/>
      <c r="BN107" s="73"/>
      <c r="BO107" s="73"/>
      <c r="BP107" s="73"/>
      <c r="BQ107" s="73"/>
      <c r="BR107" s="73"/>
      <c r="BS107" s="74"/>
      <c r="BT107" s="3" t="s">
        <v>55</v>
      </c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4"/>
    </row>
    <row r="108" spans="2:90" ht="13.15" customHeight="1">
      <c r="B108" s="75"/>
      <c r="C108" s="76"/>
      <c r="D108" s="76"/>
      <c r="E108" s="76"/>
      <c r="F108" s="76"/>
      <c r="G108" s="76"/>
      <c r="H108" s="76"/>
      <c r="I108" s="76"/>
      <c r="J108" s="76"/>
      <c r="K108" s="77"/>
      <c r="M108" s="107" t="s">
        <v>36</v>
      </c>
      <c r="N108" s="107"/>
      <c r="O108" s="109" t="str">
        <f>O52</f>
        <v/>
      </c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4"/>
      <c r="AB108" s="14"/>
      <c r="AC108" s="14"/>
      <c r="AD108" s="15"/>
      <c r="AF108" s="75"/>
      <c r="AG108" s="76"/>
      <c r="AH108" s="76"/>
      <c r="AI108" s="76"/>
      <c r="AJ108" s="76"/>
      <c r="AK108" s="76"/>
      <c r="AL108" s="76"/>
      <c r="AM108" s="76"/>
      <c r="AN108" s="76"/>
      <c r="AO108" s="77"/>
      <c r="AQ108" s="107" t="s">
        <v>36</v>
      </c>
      <c r="AR108" s="107"/>
      <c r="AS108" s="109" t="str">
        <f>O52</f>
        <v/>
      </c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4"/>
      <c r="BF108" s="14"/>
      <c r="BG108" s="14"/>
      <c r="BH108" s="15"/>
      <c r="BJ108" s="75"/>
      <c r="BK108" s="76"/>
      <c r="BL108" s="76"/>
      <c r="BM108" s="76"/>
      <c r="BN108" s="76"/>
      <c r="BO108" s="76"/>
      <c r="BP108" s="76"/>
      <c r="BQ108" s="76"/>
      <c r="BR108" s="76"/>
      <c r="BS108" s="77"/>
      <c r="BU108" s="107" t="s">
        <v>36</v>
      </c>
      <c r="BV108" s="107"/>
      <c r="BW108" s="109" t="str">
        <f>O52</f>
        <v/>
      </c>
      <c r="BX108" s="109"/>
      <c r="BY108" s="109"/>
      <c r="BZ108" s="109"/>
      <c r="CA108" s="109"/>
      <c r="CB108" s="109"/>
      <c r="CC108" s="109"/>
      <c r="CD108" s="109"/>
      <c r="CE108" s="109"/>
      <c r="CF108" s="109"/>
      <c r="CG108" s="109"/>
      <c r="CH108" s="109"/>
      <c r="CI108" s="14"/>
      <c r="CJ108" s="14"/>
      <c r="CK108" s="14"/>
      <c r="CL108" s="15"/>
    </row>
    <row r="109" spans="2:90" ht="13.15" customHeight="1">
      <c r="B109" s="78"/>
      <c r="C109" s="79"/>
      <c r="D109" s="79"/>
      <c r="E109" s="79"/>
      <c r="F109" s="79"/>
      <c r="G109" s="79"/>
      <c r="H109" s="79"/>
      <c r="I109" s="79"/>
      <c r="J109" s="79"/>
      <c r="K109" s="80"/>
      <c r="L109" s="5"/>
      <c r="M109" s="108"/>
      <c r="N109" s="108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7"/>
      <c r="AB109" s="17"/>
      <c r="AC109" s="17"/>
      <c r="AD109" s="18"/>
      <c r="AF109" s="78"/>
      <c r="AG109" s="79"/>
      <c r="AH109" s="79"/>
      <c r="AI109" s="79"/>
      <c r="AJ109" s="79"/>
      <c r="AK109" s="79"/>
      <c r="AL109" s="79"/>
      <c r="AM109" s="79"/>
      <c r="AN109" s="79"/>
      <c r="AO109" s="80"/>
      <c r="AP109" s="5"/>
      <c r="AQ109" s="108"/>
      <c r="AR109" s="108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7"/>
      <c r="BF109" s="17"/>
      <c r="BG109" s="17"/>
      <c r="BH109" s="18"/>
      <c r="BJ109" s="78"/>
      <c r="BK109" s="79"/>
      <c r="BL109" s="79"/>
      <c r="BM109" s="79"/>
      <c r="BN109" s="79"/>
      <c r="BO109" s="79"/>
      <c r="BP109" s="79"/>
      <c r="BQ109" s="79"/>
      <c r="BR109" s="79"/>
      <c r="BS109" s="80"/>
      <c r="BT109" s="5"/>
      <c r="BU109" s="108"/>
      <c r="BV109" s="108"/>
      <c r="BW109" s="111"/>
      <c r="BX109" s="111"/>
      <c r="BY109" s="111"/>
      <c r="BZ109" s="111"/>
      <c r="CA109" s="111"/>
      <c r="CB109" s="111"/>
      <c r="CC109" s="111"/>
      <c r="CD109" s="111"/>
      <c r="CE109" s="111"/>
      <c r="CF109" s="111"/>
      <c r="CG109" s="111"/>
      <c r="CH109" s="111"/>
      <c r="CI109" s="17"/>
      <c r="CJ109" s="17"/>
      <c r="CK109" s="17"/>
      <c r="CL109" s="18"/>
    </row>
    <row r="110" spans="2:90" ht="13.9" customHeight="1">
      <c r="B110" s="13" t="s">
        <v>68</v>
      </c>
      <c r="AF110" s="13" t="s">
        <v>68</v>
      </c>
      <c r="BJ110" s="13" t="s">
        <v>68</v>
      </c>
    </row>
  </sheetData>
  <sheetProtection algorithmName="SHA-512" hashValue="qgodTgiTrkm+5BxsCluDDHEhLmlZXnSt32TywOR9QlaJdjwq8PRYJcRbOYXGDrQhXYr15piPmf9K1MQaOvErQQ==" saltValue="k+Kw4oIMqCqPa6v11Oy+7Q==" spinCount="100000" sheet="1" objects="1" scenarios="1"/>
  <mergeCells count="283">
    <mergeCell ref="BU105:BV106"/>
    <mergeCell ref="BW105:CH106"/>
    <mergeCell ref="B107:K109"/>
    <mergeCell ref="AF107:AO109"/>
    <mergeCell ref="BJ107:BS109"/>
    <mergeCell ref="M108:N109"/>
    <mergeCell ref="O108:Z109"/>
    <mergeCell ref="AQ108:AR109"/>
    <mergeCell ref="AS108:BD109"/>
    <mergeCell ref="BU108:BV109"/>
    <mergeCell ref="BW108:CH109"/>
    <mergeCell ref="B104:K106"/>
    <mergeCell ref="AF104:AO106"/>
    <mergeCell ref="BJ104:BS106"/>
    <mergeCell ref="M105:N106"/>
    <mergeCell ref="O105:Z106"/>
    <mergeCell ref="AQ105:AR106"/>
    <mergeCell ref="AS105:BD106"/>
    <mergeCell ref="BU99:BV100"/>
    <mergeCell ref="BW99:CH100"/>
    <mergeCell ref="B101:K103"/>
    <mergeCell ref="AF101:AO103"/>
    <mergeCell ref="BJ101:BS103"/>
    <mergeCell ref="M102:N103"/>
    <mergeCell ref="O102:Z103"/>
    <mergeCell ref="AQ102:AR103"/>
    <mergeCell ref="AS102:BD103"/>
    <mergeCell ref="BU102:BV103"/>
    <mergeCell ref="BW102:CH103"/>
    <mergeCell ref="B98:K100"/>
    <mergeCell ref="AF98:AO100"/>
    <mergeCell ref="BJ98:BS100"/>
    <mergeCell ref="M99:N100"/>
    <mergeCell ref="O99:Z100"/>
    <mergeCell ref="AQ99:AR100"/>
    <mergeCell ref="AS99:BD100"/>
    <mergeCell ref="B95:K97"/>
    <mergeCell ref="AF95:AO97"/>
    <mergeCell ref="BJ95:BS97"/>
    <mergeCell ref="M96:N97"/>
    <mergeCell ref="O96:Z97"/>
    <mergeCell ref="AQ96:AR97"/>
    <mergeCell ref="AS96:BD97"/>
    <mergeCell ref="BU96:BV97"/>
    <mergeCell ref="BW96:CH97"/>
    <mergeCell ref="BV91:BW92"/>
    <mergeCell ref="B93:D94"/>
    <mergeCell ref="E93:K94"/>
    <mergeCell ref="L93:L94"/>
    <mergeCell ref="M93:N94"/>
    <mergeCell ref="O93:Z94"/>
    <mergeCell ref="AF93:AH94"/>
    <mergeCell ref="AI93:AO94"/>
    <mergeCell ref="AP93:AP94"/>
    <mergeCell ref="AQ93:AR94"/>
    <mergeCell ref="AS93:BD94"/>
    <mergeCell ref="BJ93:BL94"/>
    <mergeCell ref="BM93:BS94"/>
    <mergeCell ref="BT93:BT94"/>
    <mergeCell ref="BU93:BV94"/>
    <mergeCell ref="AP91:AP92"/>
    <mergeCell ref="AQ91:AQ92"/>
    <mergeCell ref="AR91:AS92"/>
    <mergeCell ref="BJ91:BS92"/>
    <mergeCell ref="BT91:BT92"/>
    <mergeCell ref="B91:K92"/>
    <mergeCell ref="L91:L92"/>
    <mergeCell ref="M91:M92"/>
    <mergeCell ref="BW93:CH94"/>
    <mergeCell ref="N91:O92"/>
    <mergeCell ref="AF91:AO92"/>
    <mergeCell ref="BU86:BV87"/>
    <mergeCell ref="BW86:CH87"/>
    <mergeCell ref="B88:K90"/>
    <mergeCell ref="M88:O88"/>
    <mergeCell ref="AF88:AO90"/>
    <mergeCell ref="AQ88:AS88"/>
    <mergeCell ref="BJ88:BS90"/>
    <mergeCell ref="BU88:BW88"/>
    <mergeCell ref="M89:N90"/>
    <mergeCell ref="O89:Z90"/>
    <mergeCell ref="AQ89:AR90"/>
    <mergeCell ref="AS89:BD90"/>
    <mergeCell ref="BU89:BV90"/>
    <mergeCell ref="BW89:CH90"/>
    <mergeCell ref="B85:K87"/>
    <mergeCell ref="AF85:AO87"/>
    <mergeCell ref="BJ85:BS87"/>
    <mergeCell ref="M86:N87"/>
    <mergeCell ref="O86:Z87"/>
    <mergeCell ref="AQ86:AR87"/>
    <mergeCell ref="AS86:BD87"/>
    <mergeCell ref="BU91:BU92"/>
    <mergeCell ref="CL80:CL81"/>
    <mergeCell ref="B82:P83"/>
    <mergeCell ref="Q82:S82"/>
    <mergeCell ref="T82:AC82"/>
    <mergeCell ref="AF82:AT83"/>
    <mergeCell ref="AU82:AW82"/>
    <mergeCell ref="AX82:BG82"/>
    <mergeCell ref="BJ82:BX83"/>
    <mergeCell ref="BY82:CA82"/>
    <mergeCell ref="CB82:CK82"/>
    <mergeCell ref="Q83:AC83"/>
    <mergeCell ref="AU83:BG83"/>
    <mergeCell ref="BY83:CK83"/>
    <mergeCell ref="Q79:AC79"/>
    <mergeCell ref="AU79:BG79"/>
    <mergeCell ref="BY79:CK79"/>
    <mergeCell ref="Q80:T81"/>
    <mergeCell ref="U80:AC81"/>
    <mergeCell ref="AD80:AD81"/>
    <mergeCell ref="AU80:AX81"/>
    <mergeCell ref="AY80:BG81"/>
    <mergeCell ref="BH80:BH81"/>
    <mergeCell ref="BY80:CB81"/>
    <mergeCell ref="CC80:CK81"/>
    <mergeCell ref="BX75:CA75"/>
    <mergeCell ref="Q77:AC77"/>
    <mergeCell ref="AU77:BG77"/>
    <mergeCell ref="BY77:CK77"/>
    <mergeCell ref="Q78:AC78"/>
    <mergeCell ref="AU78:BG78"/>
    <mergeCell ref="BY78:CK78"/>
    <mergeCell ref="D75:N75"/>
    <mergeCell ref="P75:S75"/>
    <mergeCell ref="AH75:AR75"/>
    <mergeCell ref="AT75:AW75"/>
    <mergeCell ref="BL75:BV75"/>
    <mergeCell ref="BK69:CE69"/>
    <mergeCell ref="CF69:CK69"/>
    <mergeCell ref="X71:AB71"/>
    <mergeCell ref="BB71:BF71"/>
    <mergeCell ref="CF71:CJ71"/>
    <mergeCell ref="V67:AB67"/>
    <mergeCell ref="AZ67:BF67"/>
    <mergeCell ref="C69:W69"/>
    <mergeCell ref="X69:AC69"/>
    <mergeCell ref="AG69:BA69"/>
    <mergeCell ref="BB69:BG69"/>
    <mergeCell ref="CB64:CB66"/>
    <mergeCell ref="N65:P65"/>
    <mergeCell ref="Q65:S65"/>
    <mergeCell ref="V65:AB65"/>
    <mergeCell ref="AR65:AT65"/>
    <mergeCell ref="AU65:AW65"/>
    <mergeCell ref="AZ65:BF65"/>
    <mergeCell ref="BV65:BX65"/>
    <mergeCell ref="BY65:CA65"/>
    <mergeCell ref="N66:P66"/>
    <mergeCell ref="Q66:S66"/>
    <mergeCell ref="V66:AB66"/>
    <mergeCell ref="AC66:AD67"/>
    <mergeCell ref="AR66:AT66"/>
    <mergeCell ref="AU66:AW66"/>
    <mergeCell ref="AZ66:BF66"/>
    <mergeCell ref="BG64:BH65"/>
    <mergeCell ref="BJ64:BL66"/>
    <mergeCell ref="BM64:BU66"/>
    <mergeCell ref="BV64:BX64"/>
    <mergeCell ref="BY64:CA64"/>
    <mergeCell ref="BG66:BH67"/>
    <mergeCell ref="BV66:BX66"/>
    <mergeCell ref="BY66:CA66"/>
    <mergeCell ref="BX63:BY63"/>
    <mergeCell ref="B64:D66"/>
    <mergeCell ref="E64:M66"/>
    <mergeCell ref="N64:P64"/>
    <mergeCell ref="Q64:S64"/>
    <mergeCell ref="T64:T66"/>
    <mergeCell ref="V64:AB64"/>
    <mergeCell ref="AC64:AD65"/>
    <mergeCell ref="AF64:AH66"/>
    <mergeCell ref="AI64:AQ66"/>
    <mergeCell ref="AR64:AT64"/>
    <mergeCell ref="AU64:AW64"/>
    <mergeCell ref="AX64:AX66"/>
    <mergeCell ref="AZ64:BF64"/>
    <mergeCell ref="AA57:AB59"/>
    <mergeCell ref="AC57:AD59"/>
    <mergeCell ref="BL61:BW62"/>
    <mergeCell ref="V62:AB63"/>
    <mergeCell ref="AC62:AD63"/>
    <mergeCell ref="AZ62:BF63"/>
    <mergeCell ref="BG62:BH63"/>
    <mergeCell ref="B61:C62"/>
    <mergeCell ref="D61:O62"/>
    <mergeCell ref="AF61:AG62"/>
    <mergeCell ref="AH61:AS62"/>
    <mergeCell ref="BJ61:BK62"/>
    <mergeCell ref="P63:Q63"/>
    <mergeCell ref="AT63:AU63"/>
    <mergeCell ref="Z55:AC55"/>
    <mergeCell ref="BD55:BG55"/>
    <mergeCell ref="CH55:CL55"/>
    <mergeCell ref="B56:P57"/>
    <mergeCell ref="U56:V56"/>
    <mergeCell ref="W56:X56"/>
    <mergeCell ref="Y56:Z56"/>
    <mergeCell ref="AA56:AB56"/>
    <mergeCell ref="AC56:AD56"/>
    <mergeCell ref="AF56:AT57"/>
    <mergeCell ref="AY56:AZ56"/>
    <mergeCell ref="BA56:BB56"/>
    <mergeCell ref="BC56:BD56"/>
    <mergeCell ref="BE56:BF56"/>
    <mergeCell ref="BG56:BH56"/>
    <mergeCell ref="BJ56:BX57"/>
    <mergeCell ref="AY57:AZ59"/>
    <mergeCell ref="BA57:BB59"/>
    <mergeCell ref="BC57:BD59"/>
    <mergeCell ref="BE57:BF59"/>
    <mergeCell ref="BG57:BH59"/>
    <mergeCell ref="U57:V59"/>
    <mergeCell ref="W57:X59"/>
    <mergeCell ref="Y57:Z59"/>
    <mergeCell ref="B32:K34"/>
    <mergeCell ref="L35:L36"/>
    <mergeCell ref="N35:O35"/>
    <mergeCell ref="Q27:AC27"/>
    <mergeCell ref="N10:P10"/>
    <mergeCell ref="Q10:S10"/>
    <mergeCell ref="B8:D10"/>
    <mergeCell ref="E8:M10"/>
    <mergeCell ref="N9:P9"/>
    <mergeCell ref="B2:P2"/>
    <mergeCell ref="N8:P8"/>
    <mergeCell ref="C13:W13"/>
    <mergeCell ref="B6:C6"/>
    <mergeCell ref="D6:O6"/>
    <mergeCell ref="P7:Q7"/>
    <mergeCell ref="M30:N31"/>
    <mergeCell ref="O30:AD31"/>
    <mergeCell ref="X13:AC13"/>
    <mergeCell ref="X15:AB15"/>
    <mergeCell ref="B39:K41"/>
    <mergeCell ref="B42:K44"/>
    <mergeCell ref="B45:K47"/>
    <mergeCell ref="B48:K50"/>
    <mergeCell ref="B51:K53"/>
    <mergeCell ref="L37:L38"/>
    <mergeCell ref="O33:AD34"/>
    <mergeCell ref="M40:N41"/>
    <mergeCell ref="O40:AD41"/>
    <mergeCell ref="M33:N34"/>
    <mergeCell ref="O49:AD50"/>
    <mergeCell ref="M52:N53"/>
    <mergeCell ref="O52:AD53"/>
    <mergeCell ref="M36:N38"/>
    <mergeCell ref="O36:AD38"/>
    <mergeCell ref="M43:N44"/>
    <mergeCell ref="O43:AD44"/>
    <mergeCell ref="M46:N47"/>
    <mergeCell ref="O46:AD47"/>
    <mergeCell ref="M49:N50"/>
    <mergeCell ref="L33:L34"/>
    <mergeCell ref="B35:K36"/>
    <mergeCell ref="B37:D38"/>
    <mergeCell ref="E37:K38"/>
    <mergeCell ref="AI6:BB7"/>
    <mergeCell ref="AH13:AH14"/>
    <mergeCell ref="AH2:AK2"/>
    <mergeCell ref="AI3:AM5"/>
    <mergeCell ref="G3:S4"/>
    <mergeCell ref="M32:O32"/>
    <mergeCell ref="Q22:AC22"/>
    <mergeCell ref="Q23:AC23"/>
    <mergeCell ref="Q24:T25"/>
    <mergeCell ref="U24:AC25"/>
    <mergeCell ref="B26:P27"/>
    <mergeCell ref="D19:N19"/>
    <mergeCell ref="P19:S19"/>
    <mergeCell ref="B29:K31"/>
    <mergeCell ref="AQ3:BA5"/>
    <mergeCell ref="AH3:AH5"/>
    <mergeCell ref="AI8:BB11"/>
    <mergeCell ref="Q26:S26"/>
    <mergeCell ref="T26:AC26"/>
    <mergeCell ref="Q8:S8"/>
    <mergeCell ref="AD24:AD25"/>
    <mergeCell ref="Q9:S9"/>
    <mergeCell ref="T8:T10"/>
    <mergeCell ref="Q21:AC21"/>
  </mergeCells>
  <phoneticPr fontId="1"/>
  <conditionalFormatting sqref="D75:N75">
    <cfRule type="cellIs" dxfId="31" priority="39" operator="equal">
      <formula>0</formula>
    </cfRule>
  </conditionalFormatting>
  <conditionalFormatting sqref="E64">
    <cfRule type="cellIs" dxfId="30" priority="40" operator="equal">
      <formula>0</formula>
    </cfRule>
  </conditionalFormatting>
  <conditionalFormatting sqref="O86">
    <cfRule type="cellIs" dxfId="29" priority="37" operator="equal">
      <formula>0</formula>
    </cfRule>
  </conditionalFormatting>
  <conditionalFormatting sqref="O105">
    <cfRule type="cellIs" dxfId="28" priority="33" operator="equal">
      <formula>0</formula>
    </cfRule>
  </conditionalFormatting>
  <conditionalFormatting sqref="Q78:AC82 Q83">
    <cfRule type="cellIs" dxfId="27" priority="41" operator="equal">
      <formula>0</formula>
    </cfRule>
  </conditionalFormatting>
  <conditionalFormatting sqref="X71:AB71">
    <cfRule type="cellIs" dxfId="26" priority="38" operator="equal">
      <formula>0</formula>
    </cfRule>
  </conditionalFormatting>
  <conditionalFormatting sqref="AA86:AD87">
    <cfRule type="cellIs" dxfId="25" priority="46" operator="equal">
      <formula>0</formula>
    </cfRule>
  </conditionalFormatting>
  <conditionalFormatting sqref="AA89:AD90">
    <cfRule type="cellIs" dxfId="24" priority="45" operator="equal">
      <formula>0</formula>
    </cfRule>
  </conditionalFormatting>
  <conditionalFormatting sqref="AA105:AD106">
    <cfRule type="cellIs" dxfId="23" priority="43" operator="equal">
      <formula>0</formula>
    </cfRule>
  </conditionalFormatting>
  <conditionalFormatting sqref="AH75:AR75">
    <cfRule type="cellIs" dxfId="22" priority="18" operator="equal">
      <formula>0</formula>
    </cfRule>
  </conditionalFormatting>
  <conditionalFormatting sqref="AI64">
    <cfRule type="cellIs" dxfId="21" priority="19" operator="equal">
      <formula>0</formula>
    </cfRule>
  </conditionalFormatting>
  <conditionalFormatting sqref="AS86">
    <cfRule type="cellIs" dxfId="20" priority="25" operator="equal">
      <formula>0</formula>
    </cfRule>
  </conditionalFormatting>
  <conditionalFormatting sqref="AS105">
    <cfRule type="cellIs" dxfId="19" priority="23" operator="equal">
      <formula>0</formula>
    </cfRule>
  </conditionalFormatting>
  <conditionalFormatting sqref="AU83">
    <cfRule type="cellIs" dxfId="18" priority="26" operator="equal">
      <formula>0</formula>
    </cfRule>
  </conditionalFormatting>
  <conditionalFormatting sqref="AU78:BG82">
    <cfRule type="cellIs" dxfId="17" priority="20" operator="equal">
      <formula>0</formula>
    </cfRule>
  </conditionalFormatting>
  <conditionalFormatting sqref="BB71:BF71">
    <cfRule type="cellIs" dxfId="16" priority="21" operator="equal">
      <formula>0</formula>
    </cfRule>
  </conditionalFormatting>
  <conditionalFormatting sqref="BE86:BH87">
    <cfRule type="cellIs" dxfId="15" priority="31" operator="equal">
      <formula>0</formula>
    </cfRule>
  </conditionalFormatting>
  <conditionalFormatting sqref="BE89:BH90">
    <cfRule type="cellIs" dxfId="14" priority="30" operator="equal">
      <formula>0</formula>
    </cfRule>
  </conditionalFormatting>
  <conditionalFormatting sqref="BE102:BH103">
    <cfRule type="cellIs" dxfId="13" priority="29" operator="equal">
      <formula>0</formula>
    </cfRule>
  </conditionalFormatting>
  <conditionalFormatting sqref="BE105:BH106">
    <cfRule type="cellIs" dxfId="12" priority="28" operator="equal">
      <formula>0</formula>
    </cfRule>
  </conditionalFormatting>
  <conditionalFormatting sqref="BE108:BH109">
    <cfRule type="cellIs" dxfId="11" priority="27" operator="equal">
      <formula>0</formula>
    </cfRule>
  </conditionalFormatting>
  <conditionalFormatting sqref="BL75:BV75">
    <cfRule type="cellIs" dxfId="10" priority="8" operator="equal">
      <formula>0</formula>
    </cfRule>
  </conditionalFormatting>
  <conditionalFormatting sqref="BM64">
    <cfRule type="cellIs" dxfId="9" priority="9" operator="equal">
      <formula>0</formula>
    </cfRule>
  </conditionalFormatting>
  <conditionalFormatting sqref="BW86">
    <cfRule type="cellIs" dxfId="8" priority="6" operator="equal">
      <formula>0</formula>
    </cfRule>
  </conditionalFormatting>
  <conditionalFormatting sqref="BW105">
    <cfRule type="cellIs" dxfId="7" priority="2" operator="equal">
      <formula>0</formula>
    </cfRule>
  </conditionalFormatting>
  <conditionalFormatting sqref="BY78:CK82 BY83">
    <cfRule type="cellIs" dxfId="6" priority="10" operator="equal">
      <formula>0</formula>
    </cfRule>
  </conditionalFormatting>
  <conditionalFormatting sqref="CF71:CJ71">
    <cfRule type="cellIs" dxfId="5" priority="7" operator="equal">
      <formula>0</formula>
    </cfRule>
  </conditionalFormatting>
  <conditionalFormatting sqref="CI86:CL87">
    <cfRule type="cellIs" dxfId="4" priority="15" operator="equal">
      <formula>0</formula>
    </cfRule>
  </conditionalFormatting>
  <conditionalFormatting sqref="CI89:CL90">
    <cfRule type="cellIs" dxfId="3" priority="14" operator="equal">
      <formula>0</formula>
    </cfRule>
  </conditionalFormatting>
  <conditionalFormatting sqref="CI102:CL103">
    <cfRule type="cellIs" dxfId="2" priority="13" operator="equal">
      <formula>0</formula>
    </cfRule>
  </conditionalFormatting>
  <conditionalFormatting sqref="CI105:CL106">
    <cfRule type="cellIs" dxfId="1" priority="12" operator="equal">
      <formula>0</formula>
    </cfRule>
  </conditionalFormatting>
  <conditionalFormatting sqref="CI108:CL109">
    <cfRule type="cellIs" dxfId="0" priority="11" operator="equal">
      <formula>0</formula>
    </cfRule>
  </conditionalFormatting>
  <dataValidations count="1">
    <dataValidation type="list" allowBlank="1" showInputMessage="1" showErrorMessage="1" sqref="B68 X15:AB15 AT28" xr:uid="{CC9B2D19-0002-46F5-B857-6B3E390448C1}">
      <formula1>$AT$26:$AT$51</formula1>
    </dataValidation>
  </dataValidations>
  <pageMargins left="1.1000000000000001" right="0.47" top="0.75" bottom="0.75" header="0.3" footer="0.3"/>
  <pageSetup paperSize="9" scale="98" fitToWidth="0" fitToHeight="0" orientation="portrait" r:id="rId1"/>
  <colBreaks count="2" manualBreakCount="2">
    <brk id="30" min="54" max="109" man="1"/>
    <brk id="60" min="54" max="109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pc-n1 沼田建設</cp:lastModifiedBy>
  <cp:lastPrinted>2026-05-21T22:45:36Z</cp:lastPrinted>
  <dcterms:created xsi:type="dcterms:W3CDTF">2026-03-25T23:57:51Z</dcterms:created>
  <dcterms:modified xsi:type="dcterms:W3CDTF">2026-06-05T07:16:06Z</dcterms:modified>
</cp:coreProperties>
</file>